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tinezg\Desktop\Estadistica para publicar\"/>
    </mc:Choice>
  </mc:AlternateContent>
  <bookViews>
    <workbookView xWindow="0" yWindow="0" windowWidth="20490" windowHeight="7650" activeTab="3"/>
  </bookViews>
  <sheets>
    <sheet name=" Deporte 2018 II" sheetId="4" r:id="rId1"/>
    <sheet name="deporte I" sheetId="3" r:id="rId2"/>
    <sheet name=" salud i y ii" sheetId="2" r:id="rId3"/>
    <sheet name="total" sheetId="1" r:id="rId4"/>
  </sheets>
  <definedNames>
    <definedName name="_xlnm._FilterDatabase" localSheetId="0" hidden="1">' Deporte 2018 II'!$A$6:$DF$6</definedName>
    <definedName name="_xlnm._FilterDatabase" localSheetId="2" hidden="1">' salud i y ii'!$A$6:$FT$6</definedName>
    <definedName name="_xlnm._FilterDatabase" localSheetId="1" hidden="1">'deporte I'!$A$6:$FY$6</definedName>
    <definedName name="_xlnm._FilterDatabase" localSheetId="3" hidden="1">total!$A$6:$GB$6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G79" i="1" l="1"/>
  <c r="GA66" i="1"/>
  <c r="FZ66" i="1"/>
  <c r="GA65" i="1"/>
  <c r="FZ65" i="1"/>
  <c r="FE24" i="1"/>
  <c r="FG24" i="1" s="1"/>
  <c r="HB8" i="1"/>
  <c r="HB9" i="1"/>
  <c r="HB10" i="1"/>
  <c r="HB11" i="1"/>
  <c r="HB12" i="1"/>
  <c r="HB13" i="1"/>
  <c r="HB14" i="1"/>
  <c r="HB15" i="1"/>
  <c r="HB16" i="1"/>
  <c r="HB17" i="1"/>
  <c r="HB18" i="1"/>
  <c r="HB19" i="1"/>
  <c r="HB20" i="1"/>
  <c r="HB21" i="1"/>
  <c r="HB22" i="1"/>
  <c r="HB23" i="1"/>
  <c r="HB24" i="1"/>
  <c r="HB25" i="1"/>
  <c r="HB26" i="1"/>
  <c r="HB27" i="1"/>
  <c r="HB28" i="1"/>
  <c r="HB29" i="1"/>
  <c r="HB30" i="1"/>
  <c r="HB31" i="1"/>
  <c r="HB32" i="1"/>
  <c r="HB33" i="1"/>
  <c r="HB34" i="1"/>
  <c r="HB35" i="1"/>
  <c r="HB36" i="1"/>
  <c r="HB37" i="1"/>
  <c r="HB38" i="1"/>
  <c r="HB39" i="1"/>
  <c r="HB40" i="1"/>
  <c r="HB41" i="1"/>
  <c r="HB42" i="1"/>
  <c r="HB43" i="1"/>
  <c r="HB44" i="1"/>
  <c r="HB45" i="1"/>
  <c r="HB46" i="1"/>
  <c r="HB47" i="1"/>
  <c r="HB48" i="1"/>
  <c r="HB49" i="1"/>
  <c r="HB50" i="1"/>
  <c r="HB51" i="1"/>
  <c r="HB52" i="1"/>
  <c r="HB53" i="1"/>
  <c r="HB54" i="1"/>
  <c r="HB55" i="1"/>
  <c r="HB56" i="1"/>
  <c r="HB57" i="1"/>
  <c r="HB58" i="1"/>
  <c r="HB59" i="1"/>
  <c r="HB60" i="1"/>
  <c r="HB61" i="1"/>
  <c r="HB62" i="1"/>
  <c r="HB63" i="1"/>
  <c r="HB64" i="1"/>
  <c r="HB65" i="1"/>
  <c r="HB66" i="1"/>
  <c r="HB67" i="1"/>
  <c r="HB68" i="1"/>
  <c r="HB69" i="1"/>
  <c r="HB70" i="1"/>
  <c r="HB71" i="1"/>
  <c r="HB72" i="1"/>
  <c r="HB73" i="1"/>
  <c r="HB74" i="1"/>
  <c r="HB75" i="1"/>
  <c r="HB76" i="1"/>
  <c r="HB77" i="1"/>
  <c r="HB78" i="1"/>
  <c r="HB79" i="1"/>
  <c r="HA8" i="1"/>
  <c r="HA9" i="1"/>
  <c r="HC9" i="1" s="1"/>
  <c r="HA10" i="1"/>
  <c r="HC10" i="1" s="1"/>
  <c r="HA11" i="1"/>
  <c r="HC11" i="1" s="1"/>
  <c r="HA12" i="1"/>
  <c r="HC12" i="1" s="1"/>
  <c r="HA13" i="1"/>
  <c r="HC13" i="1" s="1"/>
  <c r="HA14" i="1"/>
  <c r="HC14" i="1" s="1"/>
  <c r="HA15" i="1"/>
  <c r="HC15" i="1" s="1"/>
  <c r="HA16" i="1"/>
  <c r="HC16" i="1" s="1"/>
  <c r="HA17" i="1"/>
  <c r="HC17" i="1" s="1"/>
  <c r="HA18" i="1"/>
  <c r="HC18" i="1" s="1"/>
  <c r="HA19" i="1"/>
  <c r="HC19" i="1" s="1"/>
  <c r="HA20" i="1"/>
  <c r="HC20" i="1" s="1"/>
  <c r="HA21" i="1"/>
  <c r="HC21" i="1" s="1"/>
  <c r="HA22" i="1"/>
  <c r="HC22" i="1" s="1"/>
  <c r="HA23" i="1"/>
  <c r="HC23" i="1" s="1"/>
  <c r="HA24" i="1"/>
  <c r="HC24" i="1" s="1"/>
  <c r="HA25" i="1"/>
  <c r="HC25" i="1" s="1"/>
  <c r="HA26" i="1"/>
  <c r="HC26" i="1" s="1"/>
  <c r="HA27" i="1"/>
  <c r="HC27" i="1" s="1"/>
  <c r="HA28" i="1"/>
  <c r="HC28" i="1" s="1"/>
  <c r="HA29" i="1"/>
  <c r="HC29" i="1" s="1"/>
  <c r="HA30" i="1"/>
  <c r="HC30" i="1" s="1"/>
  <c r="HA31" i="1"/>
  <c r="HC31" i="1" s="1"/>
  <c r="HA32" i="1"/>
  <c r="HC32" i="1" s="1"/>
  <c r="HA33" i="1"/>
  <c r="HC33" i="1" s="1"/>
  <c r="HA34" i="1"/>
  <c r="HC34" i="1" s="1"/>
  <c r="HA35" i="1"/>
  <c r="HC35" i="1" s="1"/>
  <c r="HA36" i="1"/>
  <c r="HC36" i="1" s="1"/>
  <c r="HA37" i="1"/>
  <c r="HC37" i="1" s="1"/>
  <c r="HA38" i="1"/>
  <c r="HC38" i="1" s="1"/>
  <c r="HA39" i="1"/>
  <c r="HC39" i="1" s="1"/>
  <c r="HA40" i="1"/>
  <c r="HC40" i="1" s="1"/>
  <c r="HA41" i="1"/>
  <c r="HC41" i="1" s="1"/>
  <c r="HA42" i="1"/>
  <c r="HC42" i="1" s="1"/>
  <c r="HA43" i="1"/>
  <c r="HC43" i="1" s="1"/>
  <c r="HA44" i="1"/>
  <c r="HC44" i="1" s="1"/>
  <c r="HA45" i="1"/>
  <c r="HC45" i="1" s="1"/>
  <c r="HA46" i="1"/>
  <c r="HC46" i="1" s="1"/>
  <c r="HA47" i="1"/>
  <c r="HC47" i="1" s="1"/>
  <c r="HA48" i="1"/>
  <c r="HC48" i="1" s="1"/>
  <c r="HA49" i="1"/>
  <c r="HC49" i="1" s="1"/>
  <c r="HA50" i="1"/>
  <c r="HC50" i="1" s="1"/>
  <c r="HA51" i="1"/>
  <c r="HC51" i="1" s="1"/>
  <c r="HA52" i="1"/>
  <c r="HC52" i="1" s="1"/>
  <c r="HA53" i="1"/>
  <c r="HC53" i="1" s="1"/>
  <c r="HA54" i="1"/>
  <c r="HC54" i="1" s="1"/>
  <c r="HA55" i="1"/>
  <c r="HC55" i="1" s="1"/>
  <c r="HA56" i="1"/>
  <c r="HC56" i="1" s="1"/>
  <c r="HA57" i="1"/>
  <c r="HC57" i="1" s="1"/>
  <c r="HA58" i="1"/>
  <c r="HC58" i="1" s="1"/>
  <c r="HA59" i="1"/>
  <c r="HC59" i="1" s="1"/>
  <c r="HA60" i="1"/>
  <c r="HC60" i="1" s="1"/>
  <c r="HA61" i="1"/>
  <c r="HC61" i="1" s="1"/>
  <c r="HA62" i="1"/>
  <c r="HC62" i="1" s="1"/>
  <c r="HA63" i="1"/>
  <c r="HC63" i="1" s="1"/>
  <c r="HA64" i="1"/>
  <c r="HC64" i="1" s="1"/>
  <c r="HA65" i="1"/>
  <c r="HC65" i="1" s="1"/>
  <c r="HA66" i="1"/>
  <c r="HC66" i="1" s="1"/>
  <c r="HA67" i="1"/>
  <c r="HC67" i="1" s="1"/>
  <c r="HA68" i="1"/>
  <c r="HC68" i="1" s="1"/>
  <c r="HA69" i="1"/>
  <c r="HC69" i="1" s="1"/>
  <c r="HA70" i="1"/>
  <c r="HC70" i="1" s="1"/>
  <c r="HA71" i="1"/>
  <c r="HC71" i="1" s="1"/>
  <c r="HA72" i="1"/>
  <c r="HC72" i="1" s="1"/>
  <c r="HA73" i="1"/>
  <c r="HC73" i="1" s="1"/>
  <c r="HA74" i="1"/>
  <c r="HC74" i="1" s="1"/>
  <c r="HA75" i="1"/>
  <c r="HC75" i="1" s="1"/>
  <c r="HA76" i="1"/>
  <c r="HC76" i="1" s="1"/>
  <c r="HA77" i="1"/>
  <c r="HC77" i="1" s="1"/>
  <c r="HA78" i="1"/>
  <c r="HC78" i="1" s="1"/>
  <c r="HA79" i="1"/>
  <c r="HC79" i="1" s="1"/>
  <c r="HA80" i="1"/>
  <c r="FI60" i="1"/>
  <c r="FI64" i="1"/>
  <c r="FI68" i="1"/>
  <c r="FH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FH38" i="1"/>
  <c r="FH39" i="1"/>
  <c r="FH40" i="1"/>
  <c r="FH41" i="1"/>
  <c r="FH42" i="1"/>
  <c r="FH43" i="1"/>
  <c r="FH44" i="1"/>
  <c r="FH45" i="1"/>
  <c r="FH46" i="1"/>
  <c r="FH47" i="1"/>
  <c r="FH48" i="1"/>
  <c r="FH49" i="1"/>
  <c r="FH50" i="1"/>
  <c r="FH51" i="1"/>
  <c r="FH52" i="1"/>
  <c r="FH53" i="1"/>
  <c r="FH54" i="1"/>
  <c r="FH55" i="1"/>
  <c r="FH56" i="1"/>
  <c r="FH57" i="1"/>
  <c r="FH58" i="1"/>
  <c r="FH59" i="1"/>
  <c r="FI59" i="1" s="1"/>
  <c r="FH60" i="1"/>
  <c r="FH61" i="1"/>
  <c r="FH62" i="1"/>
  <c r="FH63" i="1"/>
  <c r="FH64" i="1"/>
  <c r="FH65" i="1"/>
  <c r="FH66" i="1"/>
  <c r="FH67" i="1"/>
  <c r="FH68" i="1"/>
  <c r="FH69" i="1"/>
  <c r="FH70" i="1"/>
  <c r="FH71" i="1"/>
  <c r="FH72" i="1"/>
  <c r="FH73" i="1"/>
  <c r="FH74" i="1"/>
  <c r="FH75" i="1"/>
  <c r="FH76" i="1"/>
  <c r="FH77" i="1"/>
  <c r="FH78" i="1"/>
  <c r="FH79" i="1"/>
  <c r="FI79" i="1" s="1"/>
  <c r="FH7" i="1"/>
  <c r="GV7" i="3"/>
  <c r="FG8" i="1"/>
  <c r="FI8" i="1" s="1"/>
  <c r="FG9" i="1"/>
  <c r="FI9" i="1" s="1"/>
  <c r="FG10" i="1"/>
  <c r="FI10" i="1" s="1"/>
  <c r="FG27" i="1"/>
  <c r="FG29" i="1"/>
  <c r="FI29" i="1" s="1"/>
  <c r="FG30" i="1"/>
  <c r="FI30" i="1" s="1"/>
  <c r="FG31" i="1"/>
  <c r="FG32" i="1"/>
  <c r="FI32" i="1" s="1"/>
  <c r="FG34" i="1"/>
  <c r="FI34" i="1" s="1"/>
  <c r="FG35" i="1"/>
  <c r="FI35" i="1" s="1"/>
  <c r="FG36" i="1"/>
  <c r="FI36" i="1" s="1"/>
  <c r="FG37" i="1"/>
  <c r="FI37" i="1" s="1"/>
  <c r="FG38" i="1"/>
  <c r="FI38" i="1" s="1"/>
  <c r="FG39" i="1"/>
  <c r="FI39" i="1" s="1"/>
  <c r="FG40" i="1"/>
  <c r="FI40" i="1" s="1"/>
  <c r="FG41" i="1"/>
  <c r="FI41" i="1" s="1"/>
  <c r="FG42" i="1"/>
  <c r="FI42" i="1" s="1"/>
  <c r="FG43" i="1"/>
  <c r="FI43" i="1" s="1"/>
  <c r="FG44" i="1"/>
  <c r="FI44" i="1" s="1"/>
  <c r="FG45" i="1"/>
  <c r="FI45" i="1" s="1"/>
  <c r="FG46" i="1"/>
  <c r="FI46" i="1" s="1"/>
  <c r="FG47" i="1"/>
  <c r="FI47" i="1" s="1"/>
  <c r="FG48" i="1"/>
  <c r="FI48" i="1" s="1"/>
  <c r="FG49" i="1"/>
  <c r="FI49" i="1" s="1"/>
  <c r="FG50" i="1"/>
  <c r="FI50" i="1" s="1"/>
  <c r="FG51" i="1"/>
  <c r="FI51" i="1" s="1"/>
  <c r="FG53" i="1"/>
  <c r="FI53" i="1" s="1"/>
  <c r="FG54" i="1"/>
  <c r="FI54" i="1" s="1"/>
  <c r="FG56" i="1"/>
  <c r="FI56" i="1" s="1"/>
  <c r="FG57" i="1"/>
  <c r="FI57" i="1" s="1"/>
  <c r="FG58" i="1"/>
  <c r="FI58" i="1" s="1"/>
  <c r="FG59" i="1"/>
  <c r="FG60" i="1"/>
  <c r="FG61" i="1"/>
  <c r="FI61" i="1" s="1"/>
  <c r="FG62" i="1"/>
  <c r="FI62" i="1" s="1"/>
  <c r="FG63" i="1"/>
  <c r="FI63" i="1" s="1"/>
  <c r="FG64" i="1"/>
  <c r="FG65" i="1"/>
  <c r="FI65" i="1" s="1"/>
  <c r="FG66" i="1"/>
  <c r="FI66" i="1" s="1"/>
  <c r="FG67" i="1"/>
  <c r="FI67" i="1" s="1"/>
  <c r="FG68" i="1"/>
  <c r="FG69" i="1"/>
  <c r="FG70" i="1"/>
  <c r="FI70" i="1" s="1"/>
  <c r="FG71" i="1"/>
  <c r="FG72" i="1"/>
  <c r="FI72" i="1" s="1"/>
  <c r="FG73" i="1"/>
  <c r="FI73" i="1" s="1"/>
  <c r="FG74" i="1"/>
  <c r="FI74" i="1" s="1"/>
  <c r="FG75" i="1"/>
  <c r="FI75" i="1" s="1"/>
  <c r="FG76" i="1"/>
  <c r="FI76" i="1" s="1"/>
  <c r="FG77" i="1"/>
  <c r="FI77" i="1" s="1"/>
  <c r="FG78" i="1"/>
  <c r="FI78" i="1" s="1"/>
  <c r="BG18" i="1"/>
  <c r="BG34" i="1"/>
  <c r="BG50" i="1"/>
  <c r="BG66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E8" i="1"/>
  <c r="BG8" i="1" s="1"/>
  <c r="BE9" i="1"/>
  <c r="BG9" i="1" s="1"/>
  <c r="BE10" i="1"/>
  <c r="BG10" i="1" s="1"/>
  <c r="BE11" i="1"/>
  <c r="BG11" i="1" s="1"/>
  <c r="BE12" i="1"/>
  <c r="BG12" i="1" s="1"/>
  <c r="BE13" i="1"/>
  <c r="BG13" i="1" s="1"/>
  <c r="BE14" i="1"/>
  <c r="BG14" i="1" s="1"/>
  <c r="BE15" i="1"/>
  <c r="BG15" i="1" s="1"/>
  <c r="BE16" i="1"/>
  <c r="BG16" i="1" s="1"/>
  <c r="BE17" i="1"/>
  <c r="BG17" i="1" s="1"/>
  <c r="BE18" i="1"/>
  <c r="BE19" i="1"/>
  <c r="BG19" i="1" s="1"/>
  <c r="BE20" i="1"/>
  <c r="BG20" i="1" s="1"/>
  <c r="BE21" i="1"/>
  <c r="BG21" i="1" s="1"/>
  <c r="BE22" i="1"/>
  <c r="BG22" i="1" s="1"/>
  <c r="BE23" i="1"/>
  <c r="BG23" i="1" s="1"/>
  <c r="BE24" i="1"/>
  <c r="BG24" i="1" s="1"/>
  <c r="BE25" i="1"/>
  <c r="BG25" i="1" s="1"/>
  <c r="BE26" i="1"/>
  <c r="BG26" i="1" s="1"/>
  <c r="BE27" i="1"/>
  <c r="BG27" i="1" s="1"/>
  <c r="BE28" i="1"/>
  <c r="BG28" i="1" s="1"/>
  <c r="BE29" i="1"/>
  <c r="BG29" i="1" s="1"/>
  <c r="BE30" i="1"/>
  <c r="BG30" i="1" s="1"/>
  <c r="BE31" i="1"/>
  <c r="BG31" i="1" s="1"/>
  <c r="BE32" i="1"/>
  <c r="BG32" i="1" s="1"/>
  <c r="BE33" i="1"/>
  <c r="BG33" i="1" s="1"/>
  <c r="BE34" i="1"/>
  <c r="BE35" i="1"/>
  <c r="BG35" i="1" s="1"/>
  <c r="BE36" i="1"/>
  <c r="BG36" i="1" s="1"/>
  <c r="BE37" i="1"/>
  <c r="BG37" i="1" s="1"/>
  <c r="BE38" i="1"/>
  <c r="BG38" i="1" s="1"/>
  <c r="BE39" i="1"/>
  <c r="BG39" i="1" s="1"/>
  <c r="BE40" i="1"/>
  <c r="BG40" i="1" s="1"/>
  <c r="BE41" i="1"/>
  <c r="BG41" i="1" s="1"/>
  <c r="BE42" i="1"/>
  <c r="BG42" i="1" s="1"/>
  <c r="BE43" i="1"/>
  <c r="BG43" i="1" s="1"/>
  <c r="BE44" i="1"/>
  <c r="BG44" i="1" s="1"/>
  <c r="BE45" i="1"/>
  <c r="BG45" i="1" s="1"/>
  <c r="BE46" i="1"/>
  <c r="BG46" i="1" s="1"/>
  <c r="BE47" i="1"/>
  <c r="BG47" i="1" s="1"/>
  <c r="BE48" i="1"/>
  <c r="BG48" i="1" s="1"/>
  <c r="BE49" i="1"/>
  <c r="BG49" i="1" s="1"/>
  <c r="BE50" i="1"/>
  <c r="BE51" i="1"/>
  <c r="BG51" i="1" s="1"/>
  <c r="BE52" i="1"/>
  <c r="BG52" i="1" s="1"/>
  <c r="BE53" i="1"/>
  <c r="BG53" i="1" s="1"/>
  <c r="BE54" i="1"/>
  <c r="BG54" i="1" s="1"/>
  <c r="BE55" i="1"/>
  <c r="BG55" i="1" s="1"/>
  <c r="BE56" i="1"/>
  <c r="BG56" i="1" s="1"/>
  <c r="BE57" i="1"/>
  <c r="BG57" i="1" s="1"/>
  <c r="BE58" i="1"/>
  <c r="BG58" i="1" s="1"/>
  <c r="BE59" i="1"/>
  <c r="BG59" i="1" s="1"/>
  <c r="BE60" i="1"/>
  <c r="BG60" i="1" s="1"/>
  <c r="BE61" i="1"/>
  <c r="BG61" i="1" s="1"/>
  <c r="BE62" i="1"/>
  <c r="BG62" i="1" s="1"/>
  <c r="BE63" i="1"/>
  <c r="BG63" i="1" s="1"/>
  <c r="BE64" i="1"/>
  <c r="BG64" i="1" s="1"/>
  <c r="BE65" i="1"/>
  <c r="BG65" i="1" s="1"/>
  <c r="BE66" i="1"/>
  <c r="BE67" i="1"/>
  <c r="BG67" i="1" s="1"/>
  <c r="BE68" i="1"/>
  <c r="BG68" i="1" s="1"/>
  <c r="BE69" i="1"/>
  <c r="BG69" i="1" s="1"/>
  <c r="BE70" i="1"/>
  <c r="BG70" i="1" s="1"/>
  <c r="BE71" i="1"/>
  <c r="BG71" i="1" s="1"/>
  <c r="BE72" i="1"/>
  <c r="BG72" i="1" s="1"/>
  <c r="BE73" i="1"/>
  <c r="BG73" i="1" s="1"/>
  <c r="BE74" i="1"/>
  <c r="BG74" i="1" s="1"/>
  <c r="BE75" i="1"/>
  <c r="BG75" i="1" s="1"/>
  <c r="BE76" i="1"/>
  <c r="BG76" i="1" s="1"/>
  <c r="BE77" i="1"/>
  <c r="BG77" i="1" s="1"/>
  <c r="BE78" i="1"/>
  <c r="BG78" i="1" s="1"/>
  <c r="BE79" i="1"/>
  <c r="BG79" i="1" s="1"/>
  <c r="DD8" i="4"/>
  <c r="DF8" i="4" s="1"/>
  <c r="DD9" i="4"/>
  <c r="DD10" i="4"/>
  <c r="DD12" i="4"/>
  <c r="DD16" i="4"/>
  <c r="DF16" i="4" s="1"/>
  <c r="DD20" i="4"/>
  <c r="DF20" i="4" s="1"/>
  <c r="DD24" i="4"/>
  <c r="DF24" i="4" s="1"/>
  <c r="DD26" i="4"/>
  <c r="DD28" i="4"/>
  <c r="DD30" i="4"/>
  <c r="DD32" i="4"/>
  <c r="DD33" i="4"/>
  <c r="DD34" i="4"/>
  <c r="DD35" i="4"/>
  <c r="DD36" i="4"/>
  <c r="DD37" i="4"/>
  <c r="DD38" i="4"/>
  <c r="DD39" i="4"/>
  <c r="DD40" i="4"/>
  <c r="DD41" i="4"/>
  <c r="DD42" i="4"/>
  <c r="DD43" i="4"/>
  <c r="DD44" i="4"/>
  <c r="DD45" i="4"/>
  <c r="DD46" i="4"/>
  <c r="DD47" i="4"/>
  <c r="DD48" i="4"/>
  <c r="DD49" i="4"/>
  <c r="DD51" i="4"/>
  <c r="DD52" i="4"/>
  <c r="DD54" i="4"/>
  <c r="DD55" i="4"/>
  <c r="DD56" i="4"/>
  <c r="DD57" i="4"/>
  <c r="DD58" i="4"/>
  <c r="DD59" i="4"/>
  <c r="DD60" i="4"/>
  <c r="DD61" i="4"/>
  <c r="DD62" i="4"/>
  <c r="DD63" i="4"/>
  <c r="DD64" i="4"/>
  <c r="DD65" i="4"/>
  <c r="DD66" i="4"/>
  <c r="DD67" i="4"/>
  <c r="DD68" i="4"/>
  <c r="DE7" i="4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Q81" i="1"/>
  <c r="ER81" i="1"/>
  <c r="ES81" i="1"/>
  <c r="ET81" i="1"/>
  <c r="EU81" i="1"/>
  <c r="EV81" i="1"/>
  <c r="EW81" i="1"/>
  <c r="EX81" i="1"/>
  <c r="EY81" i="1"/>
  <c r="EZ81" i="1"/>
  <c r="FA81" i="1"/>
  <c r="FB81" i="1"/>
  <c r="FC81" i="1"/>
  <c r="FD81" i="1"/>
  <c r="FF81" i="1"/>
  <c r="FJ81" i="1"/>
  <c r="FK81" i="1"/>
  <c r="FL81" i="1"/>
  <c r="FM81" i="1"/>
  <c r="FN81" i="1"/>
  <c r="FO81" i="1"/>
  <c r="FP81" i="1"/>
  <c r="FQ81" i="1"/>
  <c r="FR81" i="1"/>
  <c r="FS81" i="1"/>
  <c r="FT81" i="1"/>
  <c r="FU81" i="1"/>
  <c r="FV81" i="1"/>
  <c r="FW81" i="1"/>
  <c r="FX81" i="1"/>
  <c r="FY81" i="1"/>
  <c r="GC81" i="1"/>
  <c r="GD81" i="1"/>
  <c r="GE81" i="1"/>
  <c r="GF81" i="1"/>
  <c r="GG81" i="1"/>
  <c r="GH81" i="1"/>
  <c r="GI81" i="1"/>
  <c r="GJ81" i="1"/>
  <c r="GK81" i="1"/>
  <c r="GL81" i="1"/>
  <c r="GM81" i="1"/>
  <c r="GN81" i="1"/>
  <c r="GO81" i="1"/>
  <c r="GP81" i="1"/>
  <c r="GQ81" i="1"/>
  <c r="GR81" i="1"/>
  <c r="GS81" i="1"/>
  <c r="GT81" i="1"/>
  <c r="GU81" i="1"/>
  <c r="GV81" i="1"/>
  <c r="GW81" i="1"/>
  <c r="GX81" i="1"/>
  <c r="GY81" i="1"/>
  <c r="GZ81" i="1"/>
  <c r="C81" i="1"/>
  <c r="DD7" i="4"/>
  <c r="DF7" i="4" s="1"/>
  <c r="DE8" i="4"/>
  <c r="DE9" i="4"/>
  <c r="DF9" i="4"/>
  <c r="DE10" i="4"/>
  <c r="DE11" i="4"/>
  <c r="DE12" i="4"/>
  <c r="DE13" i="4"/>
  <c r="DE14" i="4"/>
  <c r="DE15" i="4"/>
  <c r="DE16" i="4"/>
  <c r="DE17" i="4"/>
  <c r="DE18" i="4"/>
  <c r="DE19" i="4"/>
  <c r="DE20" i="4"/>
  <c r="DE21" i="4"/>
  <c r="DE22" i="4"/>
  <c r="DE23" i="4"/>
  <c r="DE24" i="4"/>
  <c r="DE25" i="4"/>
  <c r="DE26" i="4"/>
  <c r="DF26" i="4" s="1"/>
  <c r="FE55" i="1"/>
  <c r="FG55" i="1" s="1"/>
  <c r="FI55" i="1" s="1"/>
  <c r="FE52" i="1"/>
  <c r="FG52" i="1" s="1"/>
  <c r="FI52" i="1" s="1"/>
  <c r="FE33" i="1"/>
  <c r="FG33" i="1" s="1"/>
  <c r="FI33" i="1" s="1"/>
  <c r="FE30" i="1"/>
  <c r="FE28" i="1"/>
  <c r="FG28" i="1" s="1"/>
  <c r="FI28" i="1" s="1"/>
  <c r="FE26" i="1"/>
  <c r="FG26" i="1" s="1"/>
  <c r="FI26" i="1" s="1"/>
  <c r="FE25" i="1"/>
  <c r="FG25" i="1" s="1"/>
  <c r="FI25" i="1" s="1"/>
  <c r="FE23" i="1"/>
  <c r="FG23" i="1" s="1"/>
  <c r="FI23" i="1" s="1"/>
  <c r="FE22" i="1"/>
  <c r="FG22" i="1" s="1"/>
  <c r="FI22" i="1" s="1"/>
  <c r="FE21" i="1"/>
  <c r="FG21" i="1" s="1"/>
  <c r="FI21" i="1" s="1"/>
  <c r="FE20" i="1"/>
  <c r="FG20" i="1" s="1"/>
  <c r="FI20" i="1" s="1"/>
  <c r="FE19" i="1"/>
  <c r="FG19" i="1" s="1"/>
  <c r="FI19" i="1" s="1"/>
  <c r="FE18" i="1"/>
  <c r="FG18" i="1" s="1"/>
  <c r="FI18" i="1" s="1"/>
  <c r="FE17" i="1"/>
  <c r="FG17" i="1" s="1"/>
  <c r="FI17" i="1" s="1"/>
  <c r="FE16" i="1"/>
  <c r="FG16" i="1" s="1"/>
  <c r="FI16" i="1" s="1"/>
  <c r="FE15" i="1"/>
  <c r="FG15" i="1" s="1"/>
  <c r="FI15" i="1" s="1"/>
  <c r="FE14" i="1"/>
  <c r="FG14" i="1" s="1"/>
  <c r="FI14" i="1" s="1"/>
  <c r="FE13" i="1"/>
  <c r="FG13" i="1" s="1"/>
  <c r="FI13" i="1" s="1"/>
  <c r="FE12" i="1"/>
  <c r="FG12" i="1" s="1"/>
  <c r="FI12" i="1" s="1"/>
  <c r="FE11" i="1"/>
  <c r="FG11" i="1" s="1"/>
  <c r="FI11" i="1" s="1"/>
  <c r="FE7" i="1"/>
  <c r="FG7" i="1" s="1"/>
  <c r="FI7" i="1" s="1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Y76" i="4"/>
  <c r="BZ76" i="4"/>
  <c r="CA76" i="4"/>
  <c r="CB76" i="4"/>
  <c r="CC76" i="4"/>
  <c r="CD76" i="4"/>
  <c r="BE7" i="1"/>
  <c r="CZ7" i="4"/>
  <c r="CZ11" i="4"/>
  <c r="DD11" i="4" s="1"/>
  <c r="DF11" i="4" s="1"/>
  <c r="CZ12" i="4"/>
  <c r="CZ13" i="4"/>
  <c r="DD13" i="4" s="1"/>
  <c r="CZ14" i="4"/>
  <c r="DD14" i="4" s="1"/>
  <c r="DF14" i="4" s="1"/>
  <c r="CZ15" i="4"/>
  <c r="DD15" i="4" s="1"/>
  <c r="CZ16" i="4"/>
  <c r="CZ17" i="4"/>
  <c r="DD17" i="4" s="1"/>
  <c r="CZ18" i="4"/>
  <c r="DD18" i="4" s="1"/>
  <c r="DF18" i="4" s="1"/>
  <c r="CZ19" i="4"/>
  <c r="DD19" i="4" s="1"/>
  <c r="CZ20" i="4"/>
  <c r="CZ21" i="4"/>
  <c r="DD21" i="4" s="1"/>
  <c r="CZ22" i="4"/>
  <c r="DD22" i="4" s="1"/>
  <c r="DF22" i="4" s="1"/>
  <c r="CZ23" i="4"/>
  <c r="DD23" i="4" s="1"/>
  <c r="CZ24" i="4"/>
  <c r="CZ25" i="4"/>
  <c r="DD25" i="4" s="1"/>
  <c r="DF25" i="4" s="1"/>
  <c r="CZ27" i="4"/>
  <c r="DD27" i="4" s="1"/>
  <c r="DE27" i="4"/>
  <c r="DE28" i="4"/>
  <c r="CZ29" i="4"/>
  <c r="DD29" i="4" s="1"/>
  <c r="DE29" i="4"/>
  <c r="DE30" i="4"/>
  <c r="CZ31" i="4"/>
  <c r="DD31" i="4" s="1"/>
  <c r="DE31" i="4"/>
  <c r="DE32" i="4"/>
  <c r="DE33" i="4"/>
  <c r="DE34" i="4"/>
  <c r="DE35" i="4"/>
  <c r="DE36" i="4"/>
  <c r="DE37" i="4"/>
  <c r="DE38" i="4"/>
  <c r="DE39" i="4"/>
  <c r="DE40" i="4"/>
  <c r="DE41" i="4"/>
  <c r="DE42" i="4"/>
  <c r="DE43" i="4"/>
  <c r="DE44" i="4"/>
  <c r="DE45" i="4"/>
  <c r="DE46" i="4"/>
  <c r="DE47" i="4"/>
  <c r="DE48" i="4"/>
  <c r="DE49" i="4"/>
  <c r="DF49" i="4" s="1"/>
  <c r="CZ50" i="4"/>
  <c r="DD50" i="4" s="1"/>
  <c r="DE50" i="4"/>
  <c r="DE51" i="4"/>
  <c r="DE52" i="4"/>
  <c r="CZ53" i="4"/>
  <c r="DD53" i="4" s="1"/>
  <c r="DE53" i="4"/>
  <c r="DE54" i="4"/>
  <c r="DE55" i="4"/>
  <c r="DE56" i="4"/>
  <c r="DE57" i="4"/>
  <c r="DE58" i="4"/>
  <c r="DE59" i="4"/>
  <c r="DE60" i="4"/>
  <c r="DE61" i="4"/>
  <c r="DE62" i="4"/>
  <c r="DE63" i="4"/>
  <c r="DE64" i="4"/>
  <c r="DE65" i="4"/>
  <c r="DE66" i="4"/>
  <c r="DE67" i="4"/>
  <c r="DE68" i="4"/>
  <c r="DD69" i="4"/>
  <c r="DE69" i="4"/>
  <c r="DD70" i="4"/>
  <c r="DE70" i="4"/>
  <c r="DD71" i="4"/>
  <c r="DE71" i="4"/>
  <c r="DD73" i="4"/>
  <c r="DE73" i="4"/>
  <c r="DD75" i="4"/>
  <c r="DE75" i="4"/>
  <c r="DD72" i="4"/>
  <c r="DE72" i="4"/>
  <c r="DD74" i="4"/>
  <c r="DE74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T76" i="4"/>
  <c r="U76" i="4"/>
  <c r="V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CW76" i="4"/>
  <c r="CX76" i="4"/>
  <c r="CY76" i="4"/>
  <c r="DB76" i="4"/>
  <c r="DC76" i="4"/>
  <c r="FE81" i="1" l="1"/>
  <c r="DF21" i="4"/>
  <c r="DF12" i="4"/>
  <c r="DF23" i="4"/>
  <c r="DF17" i="4"/>
  <c r="DF10" i="4"/>
  <c r="FI69" i="1"/>
  <c r="GB66" i="1"/>
  <c r="DF15" i="4"/>
  <c r="DF19" i="4"/>
  <c r="DF13" i="4"/>
  <c r="FI71" i="1"/>
  <c r="FI31" i="1"/>
  <c r="FI27" i="1"/>
  <c r="FI24" i="1"/>
  <c r="BE81" i="1"/>
  <c r="FG81" i="1"/>
  <c r="GB65" i="1"/>
  <c r="HC8" i="1"/>
  <c r="DF50" i="4"/>
  <c r="DF67" i="4"/>
  <c r="DF59" i="4"/>
  <c r="DF55" i="4"/>
  <c r="DF52" i="4"/>
  <c r="DF51" i="4"/>
  <c r="DF33" i="4"/>
  <c r="DF74" i="4"/>
  <c r="DF71" i="4"/>
  <c r="DF69" i="4"/>
  <c r="DF68" i="4"/>
  <c r="DF41" i="4"/>
  <c r="DF37" i="4"/>
  <c r="DF35" i="4"/>
  <c r="DF34" i="4"/>
  <c r="DF31" i="4"/>
  <c r="DF27" i="4"/>
  <c r="DF63" i="4"/>
  <c r="DF61" i="4"/>
  <c r="DF60" i="4"/>
  <c r="DF45" i="4"/>
  <c r="DF43" i="4"/>
  <c r="DF42" i="4"/>
  <c r="DF75" i="4"/>
  <c r="DF73" i="4"/>
  <c r="DF65" i="4"/>
  <c r="DF64" i="4"/>
  <c r="DF57" i="4"/>
  <c r="DF56" i="4"/>
  <c r="DF53" i="4"/>
  <c r="DF47" i="4"/>
  <c r="DF46" i="4"/>
  <c r="DF39" i="4"/>
  <c r="DF38" i="4"/>
  <c r="DF30" i="4"/>
  <c r="DF28" i="4"/>
  <c r="CZ76" i="4"/>
  <c r="DF72" i="4"/>
  <c r="DF70" i="4"/>
  <c r="DF66" i="4"/>
  <c r="DF62" i="4"/>
  <c r="DF58" i="4"/>
  <c r="DF54" i="4"/>
  <c r="DF48" i="4"/>
  <c r="DF44" i="4"/>
  <c r="DF40" i="4"/>
  <c r="DF36" i="4"/>
  <c r="DF32" i="4"/>
  <c r="DF29" i="4"/>
  <c r="DD76" i="4"/>
  <c r="DE76" i="4"/>
  <c r="GA8" i="1"/>
  <c r="GA9" i="1"/>
  <c r="GA10" i="1"/>
  <c r="GA11" i="1"/>
  <c r="GA12" i="1"/>
  <c r="GA13" i="1"/>
  <c r="GA14" i="1"/>
  <c r="GA15" i="1"/>
  <c r="GA16" i="1"/>
  <c r="GA17" i="1"/>
  <c r="GA18" i="1"/>
  <c r="GA19" i="1"/>
  <c r="GA20" i="1"/>
  <c r="GA21" i="1"/>
  <c r="GA22" i="1"/>
  <c r="GA23" i="1"/>
  <c r="GA24" i="1"/>
  <c r="GA25" i="1"/>
  <c r="GA26" i="1"/>
  <c r="GA27" i="1"/>
  <c r="GA28" i="1"/>
  <c r="GA29" i="1"/>
  <c r="GA30" i="1"/>
  <c r="GA31" i="1"/>
  <c r="GA32" i="1"/>
  <c r="GA33" i="1"/>
  <c r="GA34" i="1"/>
  <c r="GA35" i="1"/>
  <c r="GA36" i="1"/>
  <c r="GA37" i="1"/>
  <c r="GA38" i="1"/>
  <c r="GA39" i="1"/>
  <c r="GA40" i="1"/>
  <c r="GA41" i="1"/>
  <c r="GA42" i="1"/>
  <c r="GA43" i="1"/>
  <c r="GA44" i="1"/>
  <c r="GA45" i="1"/>
  <c r="GA46" i="1"/>
  <c r="GA47" i="1"/>
  <c r="GA48" i="1"/>
  <c r="GA49" i="1"/>
  <c r="GA50" i="1"/>
  <c r="GA51" i="1"/>
  <c r="GA52" i="1"/>
  <c r="GA53" i="1"/>
  <c r="GA54" i="1"/>
  <c r="GA55" i="1"/>
  <c r="GA56" i="1"/>
  <c r="GA58" i="1"/>
  <c r="GA59" i="1"/>
  <c r="GA60" i="1"/>
  <c r="GA61" i="1"/>
  <c r="GA62" i="1"/>
  <c r="GA63" i="1"/>
  <c r="GA64" i="1"/>
  <c r="GA67" i="1"/>
  <c r="GA68" i="1"/>
  <c r="GA69" i="1"/>
  <c r="GA70" i="1"/>
  <c r="GA71" i="1"/>
  <c r="GA72" i="1"/>
  <c r="GA73" i="1"/>
  <c r="GA74" i="1"/>
  <c r="GA57" i="1"/>
  <c r="GA75" i="1"/>
  <c r="GA76" i="1"/>
  <c r="GA77" i="1"/>
  <c r="GA78" i="1"/>
  <c r="GA79" i="1"/>
  <c r="FZ8" i="1"/>
  <c r="FZ9" i="1"/>
  <c r="FZ10" i="1"/>
  <c r="FZ11" i="1"/>
  <c r="FZ12" i="1"/>
  <c r="FZ13" i="1"/>
  <c r="FZ14" i="1"/>
  <c r="FZ15" i="1"/>
  <c r="FZ16" i="1"/>
  <c r="FZ17" i="1"/>
  <c r="FZ18" i="1"/>
  <c r="FZ19" i="1"/>
  <c r="FZ20" i="1"/>
  <c r="FZ21" i="1"/>
  <c r="FZ22" i="1"/>
  <c r="FZ23" i="1"/>
  <c r="FZ24" i="1"/>
  <c r="FZ25" i="1"/>
  <c r="FZ26" i="1"/>
  <c r="FZ27" i="1"/>
  <c r="FZ28" i="1"/>
  <c r="FZ29" i="1"/>
  <c r="GB29" i="1" s="1"/>
  <c r="FZ30" i="1"/>
  <c r="FZ31" i="1"/>
  <c r="FZ32" i="1"/>
  <c r="FZ33" i="1"/>
  <c r="GB33" i="1" s="1"/>
  <c r="FZ34" i="1"/>
  <c r="FZ35" i="1"/>
  <c r="FZ36" i="1"/>
  <c r="FZ37" i="1"/>
  <c r="FZ38" i="1"/>
  <c r="FZ39" i="1"/>
  <c r="FZ40" i="1"/>
  <c r="FZ41" i="1"/>
  <c r="GB41" i="1" s="1"/>
  <c r="FZ42" i="1"/>
  <c r="FZ43" i="1"/>
  <c r="FZ44" i="1"/>
  <c r="FZ45" i="1"/>
  <c r="GB45" i="1" s="1"/>
  <c r="FZ46" i="1"/>
  <c r="FZ47" i="1"/>
  <c r="FZ48" i="1"/>
  <c r="FZ49" i="1"/>
  <c r="GB49" i="1" s="1"/>
  <c r="FZ50" i="1"/>
  <c r="FZ51" i="1"/>
  <c r="FZ52" i="1"/>
  <c r="FZ53" i="1"/>
  <c r="GB53" i="1" s="1"/>
  <c r="FZ54" i="1"/>
  <c r="FZ55" i="1"/>
  <c r="FZ56" i="1"/>
  <c r="FZ58" i="1"/>
  <c r="GB58" i="1" s="1"/>
  <c r="FZ59" i="1"/>
  <c r="FZ60" i="1"/>
  <c r="FZ61" i="1"/>
  <c r="FZ62" i="1"/>
  <c r="GB62" i="1" s="1"/>
  <c r="FZ63" i="1"/>
  <c r="FZ64" i="1"/>
  <c r="FZ67" i="1"/>
  <c r="FZ68" i="1"/>
  <c r="GB68" i="1" s="1"/>
  <c r="FZ69" i="1"/>
  <c r="FZ70" i="1"/>
  <c r="FZ71" i="1"/>
  <c r="FZ72" i="1"/>
  <c r="GB72" i="1" s="1"/>
  <c r="FZ73" i="1"/>
  <c r="FZ74" i="1"/>
  <c r="FZ57" i="1"/>
  <c r="FZ75" i="1"/>
  <c r="FZ76" i="1"/>
  <c r="FZ77" i="1"/>
  <c r="FZ78" i="1"/>
  <c r="GB78" i="1" s="1"/>
  <c r="FZ79" i="1"/>
  <c r="GB22" i="1"/>
  <c r="GB37" i="1"/>
  <c r="HB7" i="1"/>
  <c r="HB81" i="1" s="1"/>
  <c r="HA7" i="1"/>
  <c r="HA81" i="1" s="1"/>
  <c r="HC7" i="1" l="1"/>
  <c r="GB26" i="1"/>
  <c r="DF76" i="4"/>
  <c r="GB79" i="1"/>
  <c r="GB77" i="1"/>
  <c r="GB75" i="1"/>
  <c r="GB57" i="1"/>
  <c r="GB73" i="1"/>
  <c r="GB71" i="1"/>
  <c r="GB69" i="1"/>
  <c r="GB67" i="1"/>
  <c r="GB63" i="1"/>
  <c r="GB61" i="1"/>
  <c r="GB59" i="1"/>
  <c r="GB56" i="1"/>
  <c r="GB54" i="1"/>
  <c r="GB52" i="1"/>
  <c r="GB50" i="1"/>
  <c r="GB48" i="1"/>
  <c r="GB46" i="1"/>
  <c r="GB44" i="1"/>
  <c r="GB42" i="1"/>
  <c r="GB40" i="1"/>
  <c r="GB38" i="1"/>
  <c r="GB36" i="1"/>
  <c r="GB34" i="1"/>
  <c r="GB32" i="1"/>
  <c r="GB30" i="1"/>
  <c r="GB28" i="1"/>
  <c r="GB24" i="1"/>
  <c r="GB20" i="1"/>
  <c r="GB76" i="1"/>
  <c r="GB74" i="1"/>
  <c r="GB70" i="1"/>
  <c r="GB64" i="1"/>
  <c r="GB60" i="1"/>
  <c r="GB55" i="1"/>
  <c r="GB51" i="1"/>
  <c r="GB47" i="1"/>
  <c r="GB43" i="1"/>
  <c r="GB39" i="1"/>
  <c r="GB35" i="1"/>
  <c r="GB31" i="1"/>
  <c r="GB27" i="1"/>
  <c r="GB25" i="1"/>
  <c r="GB23" i="1"/>
  <c r="GB21" i="1"/>
  <c r="GB19" i="1"/>
  <c r="BE7" i="3"/>
  <c r="BF7" i="3"/>
  <c r="FF7" i="3"/>
  <c r="GW7" i="3"/>
  <c r="BE8" i="3"/>
  <c r="BF8" i="3"/>
  <c r="GV8" i="3"/>
  <c r="GV74" i="3" s="1"/>
  <c r="GW8" i="3"/>
  <c r="GX8" i="3"/>
  <c r="BE9" i="3"/>
  <c r="BF9" i="3"/>
  <c r="BG9" i="3" s="1"/>
  <c r="GV9" i="3"/>
  <c r="GW9" i="3"/>
  <c r="GX9" i="3" s="1"/>
  <c r="BE10" i="3"/>
  <c r="BF10" i="3"/>
  <c r="BG10" i="3" s="1"/>
  <c r="GV10" i="3"/>
  <c r="GW10" i="3"/>
  <c r="GX10" i="3" s="1"/>
  <c r="BE11" i="3"/>
  <c r="BF11" i="3"/>
  <c r="BG11" i="3" s="1"/>
  <c r="FF11" i="3"/>
  <c r="GV11" i="3"/>
  <c r="GW11" i="3"/>
  <c r="BE12" i="3"/>
  <c r="BF12" i="3"/>
  <c r="FF12" i="3"/>
  <c r="GV12" i="3"/>
  <c r="GW12" i="3"/>
  <c r="GX12" i="3" s="1"/>
  <c r="BE13" i="3"/>
  <c r="BF13" i="3"/>
  <c r="FF13" i="3"/>
  <c r="GV13" i="3"/>
  <c r="GW13" i="3"/>
  <c r="BE14" i="3"/>
  <c r="BF14" i="3"/>
  <c r="FF14" i="3"/>
  <c r="GV14" i="3"/>
  <c r="GW14" i="3"/>
  <c r="GX14" i="3" s="1"/>
  <c r="BE15" i="3"/>
  <c r="BF15" i="3"/>
  <c r="FF15" i="3"/>
  <c r="GV15" i="3"/>
  <c r="GW15" i="3"/>
  <c r="BE16" i="3"/>
  <c r="BF16" i="3"/>
  <c r="FF16" i="3"/>
  <c r="GV16" i="3"/>
  <c r="GW16" i="3"/>
  <c r="GX16" i="3" s="1"/>
  <c r="BE17" i="3"/>
  <c r="BF17" i="3"/>
  <c r="FF17" i="3"/>
  <c r="GV17" i="3"/>
  <c r="GW17" i="3"/>
  <c r="BE18" i="3"/>
  <c r="BF18" i="3"/>
  <c r="FF18" i="3"/>
  <c r="GV18" i="3"/>
  <c r="GW18" i="3"/>
  <c r="GX18" i="3" s="1"/>
  <c r="BE19" i="3"/>
  <c r="BF19" i="3"/>
  <c r="FF19" i="3"/>
  <c r="GV19" i="3"/>
  <c r="GW19" i="3"/>
  <c r="BE20" i="3"/>
  <c r="BF20" i="3"/>
  <c r="FF20" i="3"/>
  <c r="GV20" i="3"/>
  <c r="GW20" i="3"/>
  <c r="GX20" i="3" s="1"/>
  <c r="BE21" i="3"/>
  <c r="BF21" i="3"/>
  <c r="FF21" i="3"/>
  <c r="GV21" i="3"/>
  <c r="GW21" i="3"/>
  <c r="BE22" i="3"/>
  <c r="BF22" i="3"/>
  <c r="FF22" i="3"/>
  <c r="GV22" i="3"/>
  <c r="GW22" i="3"/>
  <c r="GX22" i="3" s="1"/>
  <c r="BE23" i="3"/>
  <c r="BF23" i="3"/>
  <c r="FF23" i="3"/>
  <c r="GV23" i="3"/>
  <c r="GW23" i="3"/>
  <c r="BE24" i="3"/>
  <c r="BF24" i="3"/>
  <c r="GV24" i="3"/>
  <c r="GW24" i="3"/>
  <c r="BE25" i="3"/>
  <c r="BG25" i="3" s="1"/>
  <c r="BF25" i="3"/>
  <c r="GV25" i="3"/>
  <c r="GW25" i="3"/>
  <c r="GX25" i="3" s="1"/>
  <c r="BE26" i="3"/>
  <c r="BF26" i="3"/>
  <c r="FF26" i="3"/>
  <c r="GV26" i="3"/>
  <c r="GW26" i="3"/>
  <c r="BE27" i="3"/>
  <c r="BF27" i="3"/>
  <c r="FF27" i="3"/>
  <c r="GV27" i="3"/>
  <c r="GW27" i="3"/>
  <c r="GX27" i="3" s="1"/>
  <c r="BE28" i="3"/>
  <c r="BF28" i="3"/>
  <c r="BG28" i="3" s="1"/>
  <c r="GV28" i="3"/>
  <c r="GW28" i="3"/>
  <c r="BE29" i="3"/>
  <c r="BF29" i="3"/>
  <c r="BG29" i="3" s="1"/>
  <c r="FF29" i="3"/>
  <c r="GV29" i="3"/>
  <c r="GW29" i="3"/>
  <c r="GX29" i="3" s="1"/>
  <c r="BE30" i="3"/>
  <c r="BF30" i="3"/>
  <c r="GV30" i="3"/>
  <c r="GW30" i="3"/>
  <c r="BE31" i="3"/>
  <c r="BF31" i="3"/>
  <c r="GV31" i="3"/>
  <c r="GW31" i="3"/>
  <c r="GX31" i="3"/>
  <c r="BE32" i="3"/>
  <c r="BF32" i="3"/>
  <c r="GV32" i="3"/>
  <c r="GW32" i="3"/>
  <c r="GX32" i="3" s="1"/>
  <c r="BE33" i="3"/>
  <c r="BF33" i="3"/>
  <c r="GV33" i="3"/>
  <c r="GW33" i="3"/>
  <c r="GX33" i="3" s="1"/>
  <c r="BE34" i="3"/>
  <c r="BF34" i="3"/>
  <c r="GV34" i="3"/>
  <c r="GW34" i="3"/>
  <c r="BE35" i="3"/>
  <c r="BF35" i="3"/>
  <c r="GV35" i="3"/>
  <c r="GW35" i="3"/>
  <c r="GX35" i="3"/>
  <c r="BE37" i="3"/>
  <c r="BF37" i="3"/>
  <c r="GV37" i="3"/>
  <c r="GW37" i="3"/>
  <c r="GX37" i="3" s="1"/>
  <c r="BE38" i="3"/>
  <c r="BF38" i="3"/>
  <c r="GV38" i="3"/>
  <c r="GW38" i="3"/>
  <c r="GX38" i="3" s="1"/>
  <c r="BE39" i="3"/>
  <c r="BF39" i="3"/>
  <c r="GV39" i="3"/>
  <c r="GW39" i="3"/>
  <c r="BE41" i="3"/>
  <c r="BF41" i="3"/>
  <c r="GV41" i="3"/>
  <c r="GW41" i="3"/>
  <c r="GX41" i="3"/>
  <c r="BE42" i="3"/>
  <c r="BF42" i="3"/>
  <c r="GV42" i="3"/>
  <c r="GW42" i="3"/>
  <c r="GX42" i="3" s="1"/>
  <c r="BE43" i="3"/>
  <c r="BF43" i="3"/>
  <c r="GV43" i="3"/>
  <c r="GW43" i="3"/>
  <c r="GX43" i="3" s="1"/>
  <c r="BE44" i="3"/>
  <c r="BF44" i="3"/>
  <c r="GV44" i="3"/>
  <c r="GW44" i="3"/>
  <c r="BE45" i="3"/>
  <c r="BF45" i="3"/>
  <c r="GV45" i="3"/>
  <c r="GW45" i="3"/>
  <c r="GX45" i="3"/>
  <c r="BE46" i="3"/>
  <c r="BF46" i="3"/>
  <c r="GV46" i="3"/>
  <c r="GW46" i="3"/>
  <c r="GX46" i="3" s="1"/>
  <c r="BE47" i="3"/>
  <c r="BF47" i="3"/>
  <c r="GV47" i="3"/>
  <c r="GW47" i="3"/>
  <c r="GX47" i="3" s="1"/>
  <c r="BE48" i="3"/>
  <c r="BF48" i="3"/>
  <c r="GV48" i="3"/>
  <c r="GW48" i="3"/>
  <c r="GX48" i="3"/>
  <c r="BE49" i="3"/>
  <c r="BF49" i="3"/>
  <c r="GV49" i="3"/>
  <c r="GW49" i="3"/>
  <c r="GX49" i="3" s="1"/>
  <c r="BE50" i="3"/>
  <c r="BF50" i="3"/>
  <c r="GV50" i="3"/>
  <c r="GW50" i="3"/>
  <c r="GX50" i="3" s="1"/>
  <c r="BE52" i="3"/>
  <c r="BF52" i="3"/>
  <c r="BG52" i="3" s="1"/>
  <c r="GV52" i="3"/>
  <c r="GW52" i="3"/>
  <c r="GX52" i="3" s="1"/>
  <c r="BE53" i="3"/>
  <c r="BF53" i="3"/>
  <c r="BG53" i="3" s="1"/>
  <c r="GV53" i="3"/>
  <c r="GW53" i="3"/>
  <c r="GX53" i="3" s="1"/>
  <c r="BE54" i="3"/>
  <c r="BF54" i="3"/>
  <c r="GV54" i="3"/>
  <c r="GW54" i="3"/>
  <c r="BE56" i="3"/>
  <c r="BF56" i="3"/>
  <c r="GV56" i="3"/>
  <c r="GW56" i="3"/>
  <c r="BE57" i="3"/>
  <c r="BF57" i="3"/>
  <c r="GV57" i="3"/>
  <c r="GW57" i="3"/>
  <c r="GX57" i="3"/>
  <c r="BE60" i="3"/>
  <c r="BF60" i="3"/>
  <c r="GV60" i="3"/>
  <c r="GW60" i="3"/>
  <c r="GX60" i="3" s="1"/>
  <c r="BE61" i="3"/>
  <c r="BF61" i="3"/>
  <c r="GV61" i="3"/>
  <c r="GW61" i="3"/>
  <c r="GX61" i="3" s="1"/>
  <c r="BE62" i="3"/>
  <c r="BF62" i="3"/>
  <c r="GV62" i="3"/>
  <c r="GW62" i="3"/>
  <c r="BE65" i="3"/>
  <c r="BF65" i="3"/>
  <c r="GV65" i="3"/>
  <c r="GW65" i="3"/>
  <c r="BE66" i="3"/>
  <c r="BF66" i="3"/>
  <c r="GV66" i="3"/>
  <c r="GW66" i="3"/>
  <c r="GX66" i="3"/>
  <c r="BE67" i="3"/>
  <c r="BF67" i="3"/>
  <c r="GV67" i="3"/>
  <c r="GW67" i="3"/>
  <c r="GX67" i="3" s="1"/>
  <c r="BE68" i="3"/>
  <c r="BF68" i="3"/>
  <c r="GV68" i="3"/>
  <c r="GW68" i="3"/>
  <c r="BE69" i="3"/>
  <c r="BF69" i="3"/>
  <c r="FF69" i="3"/>
  <c r="GV69" i="3"/>
  <c r="GW69" i="3"/>
  <c r="BE70" i="3"/>
  <c r="BF70" i="3"/>
  <c r="BG70" i="3" s="1"/>
  <c r="GV70" i="3"/>
  <c r="GW70" i="3"/>
  <c r="BE71" i="3"/>
  <c r="BF71" i="3"/>
  <c r="BG71" i="3" s="1"/>
  <c r="FF71" i="3"/>
  <c r="GV71" i="3"/>
  <c r="GW71" i="3"/>
  <c r="BE72" i="3"/>
  <c r="BF72" i="3"/>
  <c r="BG72" i="3" s="1"/>
  <c r="FF72" i="3"/>
  <c r="GV72" i="3"/>
  <c r="GW72" i="3"/>
  <c r="BE73" i="3"/>
  <c r="BF73" i="3"/>
  <c r="GV73" i="3"/>
  <c r="GW73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H74" i="3"/>
  <c r="BJ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CA74" i="3"/>
  <c r="CB74" i="3"/>
  <c r="CC74" i="3"/>
  <c r="CD74" i="3"/>
  <c r="CE74" i="3"/>
  <c r="CF74" i="3"/>
  <c r="CG74" i="3"/>
  <c r="CH74" i="3"/>
  <c r="CI74" i="3"/>
  <c r="CJ74" i="3"/>
  <c r="CK74" i="3"/>
  <c r="CM74" i="3"/>
  <c r="CQ74" i="3"/>
  <c r="CS74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EA74" i="3"/>
  <c r="EB74" i="3"/>
  <c r="EC74" i="3"/>
  <c r="ED74" i="3"/>
  <c r="EE74" i="3"/>
  <c r="EF74" i="3"/>
  <c r="EG74" i="3"/>
  <c r="EH74" i="3"/>
  <c r="EI74" i="3"/>
  <c r="EJ74" i="3"/>
  <c r="EK74" i="3"/>
  <c r="EM74" i="3"/>
  <c r="EN74" i="3"/>
  <c r="EO74" i="3"/>
  <c r="EP74" i="3"/>
  <c r="EQ74" i="3"/>
  <c r="ER74" i="3"/>
  <c r="ES74" i="3"/>
  <c r="ET74" i="3"/>
  <c r="EU74" i="3"/>
  <c r="EV74" i="3"/>
  <c r="EW74" i="3"/>
  <c r="EX74" i="3"/>
  <c r="EY74" i="3"/>
  <c r="EZ74" i="3"/>
  <c r="FA74" i="3"/>
  <c r="FC74" i="3"/>
  <c r="FD74" i="3"/>
  <c r="FE74" i="3"/>
  <c r="FG74" i="3"/>
  <c r="FH74" i="3"/>
  <c r="FI74" i="3"/>
  <c r="FJ74" i="3"/>
  <c r="FK74" i="3"/>
  <c r="FL74" i="3"/>
  <c r="FM74" i="3"/>
  <c r="FN74" i="3"/>
  <c r="FO74" i="3"/>
  <c r="FP74" i="3"/>
  <c r="FQ74" i="3"/>
  <c r="FR74" i="3"/>
  <c r="FS74" i="3"/>
  <c r="FT74" i="3"/>
  <c r="FU74" i="3"/>
  <c r="FV74" i="3"/>
  <c r="FW74" i="3"/>
  <c r="FX74" i="3"/>
  <c r="FY74" i="3"/>
  <c r="FZ74" i="3"/>
  <c r="GA74" i="3"/>
  <c r="GB74" i="3"/>
  <c r="GC74" i="3"/>
  <c r="GD74" i="3"/>
  <c r="GE74" i="3"/>
  <c r="GF74" i="3"/>
  <c r="GG74" i="3"/>
  <c r="GH74" i="3"/>
  <c r="GI74" i="3"/>
  <c r="GJ74" i="3"/>
  <c r="GK74" i="3"/>
  <c r="GL74" i="3"/>
  <c r="GM74" i="3"/>
  <c r="GN74" i="3"/>
  <c r="GO74" i="3"/>
  <c r="GP74" i="3"/>
  <c r="GQ74" i="3"/>
  <c r="GR74" i="3"/>
  <c r="GS74" i="3"/>
  <c r="GT74" i="3"/>
  <c r="GU74" i="3"/>
  <c r="BG50" i="3" l="1"/>
  <c r="BG49" i="3"/>
  <c r="BG32" i="3"/>
  <c r="BG26" i="3"/>
  <c r="BG47" i="3"/>
  <c r="BG46" i="3"/>
  <c r="GX71" i="3"/>
  <c r="BG67" i="3"/>
  <c r="BG42" i="3"/>
  <c r="GX70" i="3"/>
  <c r="GX69" i="3"/>
  <c r="BG60" i="3"/>
  <c r="BG37" i="3"/>
  <c r="HC81" i="1"/>
  <c r="FF74" i="3"/>
  <c r="FH81" i="1"/>
  <c r="FI81" i="1"/>
  <c r="GX73" i="3"/>
  <c r="BG73" i="3"/>
  <c r="GX72" i="3"/>
  <c r="BG69" i="3"/>
  <c r="GX68" i="3"/>
  <c r="BG68" i="3"/>
  <c r="BG66" i="3"/>
  <c r="GX65" i="3"/>
  <c r="BG65" i="3"/>
  <c r="GX62" i="3"/>
  <c r="BG62" i="3"/>
  <c r="BG57" i="3"/>
  <c r="GX56" i="3"/>
  <c r="BG56" i="3"/>
  <c r="GX54" i="3"/>
  <c r="BG54" i="3"/>
  <c r="BG48" i="3"/>
  <c r="BG45" i="3"/>
  <c r="GX44" i="3"/>
  <c r="BG44" i="3"/>
  <c r="GX39" i="3"/>
  <c r="BG39" i="3"/>
  <c r="GX34" i="3"/>
  <c r="BG34" i="3"/>
  <c r="GX30" i="3"/>
  <c r="BG30" i="3"/>
  <c r="GX26" i="3"/>
  <c r="BG24" i="3"/>
  <c r="GX23" i="3"/>
  <c r="BG22" i="3"/>
  <c r="GX21" i="3"/>
  <c r="BG20" i="3"/>
  <c r="GX19" i="3"/>
  <c r="BG18" i="3"/>
  <c r="GX17" i="3"/>
  <c r="BG16" i="3"/>
  <c r="GX15" i="3"/>
  <c r="BG14" i="3"/>
  <c r="GX13" i="3"/>
  <c r="BG12" i="3"/>
  <c r="GX11" i="3"/>
  <c r="GX7" i="3"/>
  <c r="BG8" i="3"/>
  <c r="BG61" i="3"/>
  <c r="BG43" i="3"/>
  <c r="BG41" i="3"/>
  <c r="BG38" i="3"/>
  <c r="BG35" i="3"/>
  <c r="BG33" i="3"/>
  <c r="BG31" i="3"/>
  <c r="GX28" i="3"/>
  <c r="BG27" i="3"/>
  <c r="GX24" i="3"/>
  <c r="BG23" i="3"/>
  <c r="BG21" i="3"/>
  <c r="BG19" i="3"/>
  <c r="BG17" i="3"/>
  <c r="BG15" i="3"/>
  <c r="BG13" i="3"/>
  <c r="BG7" i="3"/>
  <c r="BE74" i="3"/>
  <c r="GW74" i="3"/>
  <c r="BF74" i="3"/>
  <c r="GS7" i="2"/>
  <c r="GA7" i="1"/>
  <c r="GA81" i="1" s="1"/>
  <c r="FZ7" i="1"/>
  <c r="FZ81" i="1" s="1"/>
  <c r="FR9" i="2"/>
  <c r="BE7" i="2"/>
  <c r="BG7" i="2" s="1"/>
  <c r="BG70" i="2" s="1"/>
  <c r="BF7" i="2"/>
  <c r="FR7" i="2"/>
  <c r="FS7" i="2"/>
  <c r="GU7" i="2"/>
  <c r="GT7" i="2"/>
  <c r="BE8" i="2"/>
  <c r="BF8" i="2"/>
  <c r="BG8" i="2" s="1"/>
  <c r="FR8" i="2"/>
  <c r="FS8" i="2"/>
  <c r="GS8" i="2"/>
  <c r="GT8" i="2"/>
  <c r="BE9" i="2"/>
  <c r="BF9" i="2"/>
  <c r="FS9" i="2"/>
  <c r="FT9" i="2" s="1"/>
  <c r="GS9" i="2"/>
  <c r="GT9" i="2"/>
  <c r="BE10" i="2"/>
  <c r="BF10" i="2"/>
  <c r="FR10" i="2"/>
  <c r="FS10" i="2"/>
  <c r="GS10" i="2"/>
  <c r="GT10" i="2"/>
  <c r="GU10" i="2" s="1"/>
  <c r="BE11" i="2"/>
  <c r="BF11" i="2"/>
  <c r="FR11" i="2"/>
  <c r="FS11" i="2"/>
  <c r="GS11" i="2"/>
  <c r="GT11" i="2"/>
  <c r="BE12" i="2"/>
  <c r="BF12" i="2"/>
  <c r="FR12" i="2"/>
  <c r="FS12" i="2"/>
  <c r="GS12" i="2"/>
  <c r="GT12" i="2"/>
  <c r="BE13" i="2"/>
  <c r="BF13" i="2"/>
  <c r="FR13" i="2"/>
  <c r="FS13" i="2"/>
  <c r="FT13" i="2" s="1"/>
  <c r="GS13" i="2"/>
  <c r="GT13" i="2"/>
  <c r="BE14" i="2"/>
  <c r="BF14" i="2"/>
  <c r="BG14" i="2" s="1"/>
  <c r="FR14" i="2"/>
  <c r="FS14" i="2"/>
  <c r="GS14" i="2"/>
  <c r="GT14" i="2"/>
  <c r="GU14" i="2" s="1"/>
  <c r="BE15" i="2"/>
  <c r="BF15" i="2"/>
  <c r="FR15" i="2"/>
  <c r="FS15" i="2"/>
  <c r="GS15" i="2"/>
  <c r="GT15" i="2"/>
  <c r="BE16" i="2"/>
  <c r="BF16" i="2"/>
  <c r="BG16" i="2" s="1"/>
  <c r="FR16" i="2"/>
  <c r="FS16" i="2"/>
  <c r="GS16" i="2"/>
  <c r="GT16" i="2"/>
  <c r="BE17" i="2"/>
  <c r="BF17" i="2"/>
  <c r="FR17" i="2"/>
  <c r="FS17" i="2"/>
  <c r="GS17" i="2"/>
  <c r="GT17" i="2"/>
  <c r="BE18" i="2"/>
  <c r="BF18" i="2"/>
  <c r="FR18" i="2"/>
  <c r="FS18" i="2"/>
  <c r="GS18" i="2"/>
  <c r="GT18" i="2"/>
  <c r="GU18" i="2"/>
  <c r="BE19" i="2"/>
  <c r="BF19" i="2"/>
  <c r="BG19" i="2" s="1"/>
  <c r="FR19" i="2"/>
  <c r="FS19" i="2"/>
  <c r="FT19" i="2" s="1"/>
  <c r="GS19" i="2"/>
  <c r="GT19" i="2"/>
  <c r="BE20" i="2"/>
  <c r="BF20" i="2"/>
  <c r="BG20" i="2" s="1"/>
  <c r="FR20" i="2"/>
  <c r="FS20" i="2"/>
  <c r="GS20" i="2"/>
  <c r="GT20" i="2"/>
  <c r="BE21" i="2"/>
  <c r="BF21" i="2"/>
  <c r="FR21" i="2"/>
  <c r="FS21" i="2"/>
  <c r="FT21" i="2" s="1"/>
  <c r="GS21" i="2"/>
  <c r="GT21" i="2"/>
  <c r="BE22" i="2"/>
  <c r="BF22" i="2"/>
  <c r="FR22" i="2"/>
  <c r="FS22" i="2"/>
  <c r="GS22" i="2"/>
  <c r="GT22" i="2"/>
  <c r="BE23" i="2"/>
  <c r="BF23" i="2"/>
  <c r="FR23" i="2"/>
  <c r="FS23" i="2"/>
  <c r="GS23" i="2"/>
  <c r="GT23" i="2"/>
  <c r="FR24" i="2"/>
  <c r="FS24" i="2"/>
  <c r="FT24" i="2" s="1"/>
  <c r="BE25" i="2"/>
  <c r="BF25" i="2"/>
  <c r="FR25" i="2"/>
  <c r="FS25" i="2"/>
  <c r="GS25" i="2"/>
  <c r="GT25" i="2"/>
  <c r="BE26" i="2"/>
  <c r="BF26" i="2"/>
  <c r="FR26" i="2"/>
  <c r="FS26" i="2"/>
  <c r="GS26" i="2"/>
  <c r="GT26" i="2"/>
  <c r="BE28" i="2"/>
  <c r="BF28" i="2"/>
  <c r="FR28" i="2"/>
  <c r="FS28" i="2"/>
  <c r="GS28" i="2"/>
  <c r="GT28" i="2"/>
  <c r="BE29" i="2"/>
  <c r="BF29" i="2"/>
  <c r="FR29" i="2"/>
  <c r="FS29" i="2"/>
  <c r="GS29" i="2"/>
  <c r="GT29" i="2"/>
  <c r="BE30" i="2"/>
  <c r="BF30" i="2"/>
  <c r="FR30" i="2"/>
  <c r="FS30" i="2"/>
  <c r="GS30" i="2"/>
  <c r="GT30" i="2"/>
  <c r="BE31" i="2"/>
  <c r="BG31" i="2" s="1"/>
  <c r="BF31" i="2"/>
  <c r="FR31" i="2"/>
  <c r="FS31" i="2"/>
  <c r="FT31" i="2" s="1"/>
  <c r="GS31" i="2"/>
  <c r="GT31" i="2"/>
  <c r="BE32" i="2"/>
  <c r="BF32" i="2"/>
  <c r="FR32" i="2"/>
  <c r="FS32" i="2"/>
  <c r="FT32" i="2" s="1"/>
  <c r="GS32" i="2"/>
  <c r="GT32" i="2"/>
  <c r="BE33" i="2"/>
  <c r="BF33" i="2"/>
  <c r="FR33" i="2"/>
  <c r="FS33" i="2"/>
  <c r="GS33" i="2"/>
  <c r="GT33" i="2"/>
  <c r="GU33" i="2" s="1"/>
  <c r="BE34" i="2"/>
  <c r="BF34" i="2"/>
  <c r="FR34" i="2"/>
  <c r="FS34" i="2"/>
  <c r="GS34" i="2"/>
  <c r="GT34" i="2"/>
  <c r="BE35" i="2"/>
  <c r="BF35" i="2"/>
  <c r="FR35" i="2"/>
  <c r="FS35" i="2"/>
  <c r="GS35" i="2"/>
  <c r="GT35" i="2"/>
  <c r="BE36" i="2"/>
  <c r="BF36" i="2"/>
  <c r="FR36" i="2"/>
  <c r="FT36" i="2" s="1"/>
  <c r="FS36" i="2"/>
  <c r="GS36" i="2"/>
  <c r="GT36" i="2"/>
  <c r="BE37" i="2"/>
  <c r="BF37" i="2"/>
  <c r="BG37" i="2" s="1"/>
  <c r="FR37" i="2"/>
  <c r="FS37" i="2"/>
  <c r="GS37" i="2"/>
  <c r="GT37" i="2"/>
  <c r="GU37" i="2" s="1"/>
  <c r="BE38" i="2"/>
  <c r="BF38" i="2"/>
  <c r="FR38" i="2"/>
  <c r="FS38" i="2"/>
  <c r="GS38" i="2"/>
  <c r="GT38" i="2"/>
  <c r="BE39" i="2"/>
  <c r="BF39" i="2"/>
  <c r="BG39" i="2" s="1"/>
  <c r="FR39" i="2"/>
  <c r="FS39" i="2"/>
  <c r="GS39" i="2"/>
  <c r="GT39" i="2"/>
  <c r="BE40" i="2"/>
  <c r="BF40" i="2"/>
  <c r="FR40" i="2"/>
  <c r="FS40" i="2"/>
  <c r="GS40" i="2"/>
  <c r="GT40" i="2"/>
  <c r="BE41" i="2"/>
  <c r="BF41" i="2"/>
  <c r="FR41" i="2"/>
  <c r="FS41" i="2"/>
  <c r="GS41" i="2"/>
  <c r="GT41" i="2"/>
  <c r="GU41" i="2"/>
  <c r="BE42" i="2"/>
  <c r="BF42" i="2"/>
  <c r="BG42" i="2" s="1"/>
  <c r="FR42" i="2"/>
  <c r="FS42" i="2"/>
  <c r="FT42" i="2" s="1"/>
  <c r="GS42" i="2"/>
  <c r="GT42" i="2"/>
  <c r="BE43" i="2"/>
  <c r="BF43" i="2"/>
  <c r="BG43" i="2" s="1"/>
  <c r="FR43" i="2"/>
  <c r="FS43" i="2"/>
  <c r="GS43" i="2"/>
  <c r="GT43" i="2"/>
  <c r="BE44" i="2"/>
  <c r="BF44" i="2"/>
  <c r="FR44" i="2"/>
  <c r="FS44" i="2"/>
  <c r="FT44" i="2" s="1"/>
  <c r="GS44" i="2"/>
  <c r="GT44" i="2"/>
  <c r="BE45" i="2"/>
  <c r="BF45" i="2"/>
  <c r="FR45" i="2"/>
  <c r="FS45" i="2"/>
  <c r="GS45" i="2"/>
  <c r="GT45" i="2"/>
  <c r="BE46" i="2"/>
  <c r="BF46" i="2"/>
  <c r="FR46" i="2"/>
  <c r="FS46" i="2"/>
  <c r="GS46" i="2"/>
  <c r="GT46" i="2"/>
  <c r="BE47" i="2"/>
  <c r="BG47" i="2" s="1"/>
  <c r="BF47" i="2"/>
  <c r="FR47" i="2"/>
  <c r="FS47" i="2"/>
  <c r="FT47" i="2" s="1"/>
  <c r="GS47" i="2"/>
  <c r="GT47" i="2"/>
  <c r="BE48" i="2"/>
  <c r="BF48" i="2"/>
  <c r="FR48" i="2"/>
  <c r="FS48" i="2"/>
  <c r="GS48" i="2"/>
  <c r="GT48" i="2"/>
  <c r="BE49" i="2"/>
  <c r="BF49" i="2"/>
  <c r="FR49" i="2"/>
  <c r="FS49" i="2"/>
  <c r="GS49" i="2"/>
  <c r="GT49" i="2"/>
  <c r="BE50" i="2"/>
  <c r="BF50" i="2"/>
  <c r="FR50" i="2"/>
  <c r="FS50" i="2"/>
  <c r="GS50" i="2"/>
  <c r="GT50" i="2"/>
  <c r="BE51" i="2"/>
  <c r="BF51" i="2"/>
  <c r="FR51" i="2"/>
  <c r="FS51" i="2"/>
  <c r="GS51" i="2"/>
  <c r="GT51" i="2"/>
  <c r="BE52" i="2"/>
  <c r="BF52" i="2"/>
  <c r="FR52" i="2"/>
  <c r="FT52" i="2" s="1"/>
  <c r="FS52" i="2"/>
  <c r="GS52" i="2"/>
  <c r="GT52" i="2"/>
  <c r="GU52" i="2" s="1"/>
  <c r="BE53" i="2"/>
  <c r="BF53" i="2"/>
  <c r="FR53" i="2"/>
  <c r="FS53" i="2"/>
  <c r="GS53" i="2"/>
  <c r="GT53" i="2"/>
  <c r="GU53" i="2" s="1"/>
  <c r="BE54" i="2"/>
  <c r="BF54" i="2"/>
  <c r="FR54" i="2"/>
  <c r="FS54" i="2"/>
  <c r="GS54" i="2"/>
  <c r="GT54" i="2"/>
  <c r="BE55" i="2"/>
  <c r="BF55" i="2"/>
  <c r="BG55" i="2" s="1"/>
  <c r="FR55" i="2"/>
  <c r="FS55" i="2"/>
  <c r="GS55" i="2"/>
  <c r="GT55" i="2"/>
  <c r="FR56" i="2"/>
  <c r="FS56" i="2"/>
  <c r="BE57" i="2"/>
  <c r="BF57" i="2"/>
  <c r="FR57" i="2"/>
  <c r="FS57" i="2"/>
  <c r="GS57" i="2"/>
  <c r="GT57" i="2"/>
  <c r="BE58" i="2"/>
  <c r="BF58" i="2"/>
  <c r="FR58" i="2"/>
  <c r="FT58" i="2" s="1"/>
  <c r="FS58" i="2"/>
  <c r="GS58" i="2"/>
  <c r="GT58" i="2"/>
  <c r="BE59" i="2"/>
  <c r="BF59" i="2"/>
  <c r="FR59" i="2"/>
  <c r="FS59" i="2"/>
  <c r="GS59" i="2"/>
  <c r="GT59" i="2"/>
  <c r="BE61" i="2"/>
  <c r="BF61" i="2"/>
  <c r="FR61" i="2"/>
  <c r="FS61" i="2"/>
  <c r="GS61" i="2"/>
  <c r="GT61" i="2"/>
  <c r="BE62" i="2"/>
  <c r="BF62" i="2"/>
  <c r="BG62" i="2" s="1"/>
  <c r="FR62" i="2"/>
  <c r="FS62" i="2"/>
  <c r="GS62" i="2"/>
  <c r="GT62" i="2"/>
  <c r="BE63" i="2"/>
  <c r="BF63" i="2"/>
  <c r="FR63" i="2"/>
  <c r="FS63" i="2"/>
  <c r="GS63" i="2"/>
  <c r="GT63" i="2"/>
  <c r="BE64" i="2"/>
  <c r="BF64" i="2"/>
  <c r="FR64" i="2"/>
  <c r="FS64" i="2"/>
  <c r="GS64" i="2"/>
  <c r="GT64" i="2"/>
  <c r="GU64" i="2"/>
  <c r="BE65" i="2"/>
  <c r="BF65" i="2"/>
  <c r="BG65" i="2" s="1"/>
  <c r="FR65" i="2"/>
  <c r="FS65" i="2"/>
  <c r="FT65" i="2" s="1"/>
  <c r="GS65" i="2"/>
  <c r="GT65" i="2"/>
  <c r="BE66" i="2"/>
  <c r="BF66" i="2"/>
  <c r="BG66" i="2" s="1"/>
  <c r="FR66" i="2"/>
  <c r="FS66" i="2"/>
  <c r="GS66" i="2"/>
  <c r="GT66" i="2"/>
  <c r="GU66" i="2" s="1"/>
  <c r="BE67" i="2"/>
  <c r="BF67" i="2"/>
  <c r="FR67" i="2"/>
  <c r="FS67" i="2"/>
  <c r="GS67" i="2"/>
  <c r="GT67" i="2"/>
  <c r="BE68" i="2"/>
  <c r="BF68" i="2"/>
  <c r="FR68" i="2"/>
  <c r="FS68" i="2"/>
  <c r="FT68" i="2" s="1"/>
  <c r="GS68" i="2"/>
  <c r="GT68" i="2"/>
  <c r="BE69" i="2"/>
  <c r="BF69" i="2"/>
  <c r="FR69" i="2"/>
  <c r="FS69" i="2"/>
  <c r="GS69" i="2"/>
  <c r="GT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V70" i="2"/>
  <c r="DW70" i="2"/>
  <c r="DX70" i="2"/>
  <c r="DY70" i="2"/>
  <c r="DZ70" i="2"/>
  <c r="EA70" i="2"/>
  <c r="EB70" i="2"/>
  <c r="EC70" i="2"/>
  <c r="ED70" i="2"/>
  <c r="EE70" i="2"/>
  <c r="EF70" i="2"/>
  <c r="EH70" i="2"/>
  <c r="EI70" i="2"/>
  <c r="EJ70" i="2"/>
  <c r="EK70" i="2"/>
  <c r="EL70" i="2"/>
  <c r="EM70" i="2"/>
  <c r="EN70" i="2"/>
  <c r="EO70" i="2"/>
  <c r="EP70" i="2"/>
  <c r="EQ70" i="2"/>
  <c r="ER70" i="2"/>
  <c r="ES70" i="2"/>
  <c r="ET70" i="2"/>
  <c r="EU70" i="2"/>
  <c r="EV70" i="2"/>
  <c r="EX70" i="2"/>
  <c r="EY70" i="2"/>
  <c r="EZ70" i="2"/>
  <c r="FA70" i="2"/>
  <c r="FB70" i="2"/>
  <c r="FC70" i="2"/>
  <c r="FD70" i="2"/>
  <c r="FE70" i="2"/>
  <c r="FF70" i="2"/>
  <c r="FG70" i="2"/>
  <c r="FH70" i="2"/>
  <c r="FI70" i="2"/>
  <c r="FJ70" i="2"/>
  <c r="FK70" i="2"/>
  <c r="FL70" i="2"/>
  <c r="FM70" i="2"/>
  <c r="FN70" i="2"/>
  <c r="FO70" i="2"/>
  <c r="FP70" i="2"/>
  <c r="FQ70" i="2"/>
  <c r="FU70" i="2"/>
  <c r="FV70" i="2"/>
  <c r="FW70" i="2"/>
  <c r="FX70" i="2"/>
  <c r="FY70" i="2"/>
  <c r="FZ70" i="2"/>
  <c r="GA70" i="2"/>
  <c r="GB70" i="2"/>
  <c r="GC70" i="2"/>
  <c r="GD70" i="2"/>
  <c r="GE70" i="2"/>
  <c r="GF70" i="2"/>
  <c r="GG70" i="2"/>
  <c r="GH70" i="2"/>
  <c r="GI70" i="2"/>
  <c r="GJ70" i="2"/>
  <c r="GK70" i="2"/>
  <c r="GL70" i="2"/>
  <c r="GM70" i="2"/>
  <c r="GN70" i="2"/>
  <c r="GO70" i="2"/>
  <c r="GP70" i="2"/>
  <c r="GQ70" i="2"/>
  <c r="GR70" i="2"/>
  <c r="GU59" i="2" l="1"/>
  <c r="BG59" i="2"/>
  <c r="BG25" i="2"/>
  <c r="BG53" i="2"/>
  <c r="GU31" i="2"/>
  <c r="GS70" i="2"/>
  <c r="GX74" i="3"/>
  <c r="BE70" i="2"/>
  <c r="GU58" i="2"/>
  <c r="GU49" i="2"/>
  <c r="FT48" i="2"/>
  <c r="GU47" i="2"/>
  <c r="GU36" i="2"/>
  <c r="FT28" i="2"/>
  <c r="BG26" i="2"/>
  <c r="FT25" i="2"/>
  <c r="GU13" i="2"/>
  <c r="BG74" i="3"/>
  <c r="GB7" i="1"/>
  <c r="GB8" i="1"/>
  <c r="GB9" i="1"/>
  <c r="GB10" i="1"/>
  <c r="GB11" i="1"/>
  <c r="GB12" i="1"/>
  <c r="GB13" i="1"/>
  <c r="GB14" i="1"/>
  <c r="GB15" i="1"/>
  <c r="GB16" i="1"/>
  <c r="GB17" i="1"/>
  <c r="GB18" i="1"/>
  <c r="GU69" i="2"/>
  <c r="BG69" i="2"/>
  <c r="GU68" i="2"/>
  <c r="FT63" i="2"/>
  <c r="GU62" i="2"/>
  <c r="FT62" i="2"/>
  <c r="BG57" i="2"/>
  <c r="GU55" i="2"/>
  <c r="FT55" i="2"/>
  <c r="BG51" i="2"/>
  <c r="FT50" i="2"/>
  <c r="BG50" i="2"/>
  <c r="GU45" i="2"/>
  <c r="BG45" i="2"/>
  <c r="GU44" i="2"/>
  <c r="FT40" i="2"/>
  <c r="GU39" i="2"/>
  <c r="FT39" i="2"/>
  <c r="BG35" i="2"/>
  <c r="FT34" i="2"/>
  <c r="BG34" i="2"/>
  <c r="GU29" i="2"/>
  <c r="BG29" i="2"/>
  <c r="GU28" i="2"/>
  <c r="GU22" i="2"/>
  <c r="BG22" i="2"/>
  <c r="GU21" i="2"/>
  <c r="FT17" i="2"/>
  <c r="GU16" i="2"/>
  <c r="FT16" i="2"/>
  <c r="BG12" i="2"/>
  <c r="FT11" i="2"/>
  <c r="BG11" i="2"/>
  <c r="GU8" i="2"/>
  <c r="FT8" i="2"/>
  <c r="BF70" i="2"/>
  <c r="GU67" i="2"/>
  <c r="FT67" i="2"/>
  <c r="BG67" i="2"/>
  <c r="BG64" i="2"/>
  <c r="GU63" i="2"/>
  <c r="FT61" i="2"/>
  <c r="BG61" i="2"/>
  <c r="GU57" i="2"/>
  <c r="FT57" i="2"/>
  <c r="FT54" i="2"/>
  <c r="BG54" i="2"/>
  <c r="GU51" i="2"/>
  <c r="FT51" i="2"/>
  <c r="BG49" i="2"/>
  <c r="GU48" i="2"/>
  <c r="FT46" i="2"/>
  <c r="BG46" i="2"/>
  <c r="GU43" i="2"/>
  <c r="FT43" i="2"/>
  <c r="BG41" i="2"/>
  <c r="GU40" i="2"/>
  <c r="FT38" i="2"/>
  <c r="BG38" i="2"/>
  <c r="GU35" i="2"/>
  <c r="FT35" i="2"/>
  <c r="BG33" i="2"/>
  <c r="GU32" i="2"/>
  <c r="FT30" i="2"/>
  <c r="BG30" i="2"/>
  <c r="GU26" i="2"/>
  <c r="FT26" i="2"/>
  <c r="FT23" i="2"/>
  <c r="BG23" i="2"/>
  <c r="GU20" i="2"/>
  <c r="FT20" i="2"/>
  <c r="BG18" i="2"/>
  <c r="GU17" i="2"/>
  <c r="FT15" i="2"/>
  <c r="BG15" i="2"/>
  <c r="GU12" i="2"/>
  <c r="FT12" i="2"/>
  <c r="BG10" i="2"/>
  <c r="GU9" i="2"/>
  <c r="GU70" i="2" s="1"/>
  <c r="FT7" i="2"/>
  <c r="FS70" i="2"/>
  <c r="FT69" i="2"/>
  <c r="BG68" i="2"/>
  <c r="FT66" i="2"/>
  <c r="GU65" i="2"/>
  <c r="FT64" i="2"/>
  <c r="BG63" i="2"/>
  <c r="GU61" i="2"/>
  <c r="FT59" i="2"/>
  <c r="BG58" i="2"/>
  <c r="FT56" i="2"/>
  <c r="GU54" i="2"/>
  <c r="FT53" i="2"/>
  <c r="BG52" i="2"/>
  <c r="GU50" i="2"/>
  <c r="FT49" i="2"/>
  <c r="BG48" i="2"/>
  <c r="GU46" i="2"/>
  <c r="FT45" i="2"/>
  <c r="BG44" i="2"/>
  <c r="GU42" i="2"/>
  <c r="FT41" i="2"/>
  <c r="BG40" i="2"/>
  <c r="GU38" i="2"/>
  <c r="FT37" i="2"/>
  <c r="BG36" i="2"/>
  <c r="GU34" i="2"/>
  <c r="FT33" i="2"/>
  <c r="BG32" i="2"/>
  <c r="GU30" i="2"/>
  <c r="FT29" i="2"/>
  <c r="BG28" i="2"/>
  <c r="GU25" i="2"/>
  <c r="GU23" i="2"/>
  <c r="FT22" i="2"/>
  <c r="BG21" i="2"/>
  <c r="GU19" i="2"/>
  <c r="FT18" i="2"/>
  <c r="BG17" i="2"/>
  <c r="GU15" i="2"/>
  <c r="FT14" i="2"/>
  <c r="BG13" i="2"/>
  <c r="GU11" i="2"/>
  <c r="FT10" i="2"/>
  <c r="BG9" i="2"/>
  <c r="FR70" i="2"/>
  <c r="GT70" i="2"/>
  <c r="BF7" i="1"/>
  <c r="BF81" i="1" s="1"/>
  <c r="GB81" i="1" l="1"/>
  <c r="BG7" i="1"/>
  <c r="BG81" i="1" s="1"/>
  <c r="FT70" i="2"/>
</calcChain>
</file>

<file path=xl/sharedStrings.xml><?xml version="1.0" encoding="utf-8"?>
<sst xmlns="http://schemas.openxmlformats.org/spreadsheetml/2006/main" count="2449" uniqueCount="369">
  <si>
    <t>PROGRAMAS</t>
  </si>
  <si>
    <t>MODALIDAD</t>
  </si>
  <si>
    <t>SALUD</t>
  </si>
  <si>
    <t>CULTURA</t>
  </si>
  <si>
    <t>DEPORTE</t>
  </si>
  <si>
    <t>ATENCIÓN MEDICA</t>
  </si>
  <si>
    <t>ATENCIÓN ODONTOLOGICA</t>
  </si>
  <si>
    <t>ATENCIÓN DE ENFERMERÍA</t>
  </si>
  <si>
    <t>ACTIVIDADES DE PROMOCIÓN Y PREVENCIÓN</t>
  </si>
  <si>
    <t>ASISTENCIAS A EVENTOS</t>
  </si>
  <si>
    <t>ARTES PLÁSTICAS</t>
  </si>
  <si>
    <t>CORO</t>
  </si>
  <si>
    <t>DANZA</t>
  </si>
  <si>
    <t>GUITARRA</t>
  </si>
  <si>
    <t>ORQUESTA TROPICAL</t>
  </si>
  <si>
    <t>PERCUSIÓN</t>
  </si>
  <si>
    <t>TAMBORA</t>
  </si>
  <si>
    <t>TALLER LITERARIO</t>
  </si>
  <si>
    <t>TEATRO</t>
  </si>
  <si>
    <t>VALLENATO</t>
  </si>
  <si>
    <t>VIENTOS</t>
  </si>
  <si>
    <t>VIOLIN, VIOLA Y VIOLONCHELO</t>
  </si>
  <si>
    <t>ASISTENCIAS A EVENTOS 
NIVEL RECREATIVO</t>
  </si>
  <si>
    <t>AJEDREZ</t>
  </si>
  <si>
    <t>ATLETISMO</t>
  </si>
  <si>
    <t>BALONCESTO</t>
  </si>
  <si>
    <t>FITNES</t>
  </si>
  <si>
    <t>FUTBOL</t>
  </si>
  <si>
    <t>FUTBOL SALA</t>
  </si>
  <si>
    <t>NATACIÓN</t>
  </si>
  <si>
    <t>PATINAJE</t>
  </si>
  <si>
    <t>PORRISMO</t>
  </si>
  <si>
    <t>SOFTBOL</t>
  </si>
  <si>
    <t>TAEKWONDO</t>
  </si>
  <si>
    <t xml:space="preserve">TENIS </t>
  </si>
  <si>
    <t>TENIS MESA</t>
  </si>
  <si>
    <t>VOLEIBOL</t>
  </si>
  <si>
    <t>KARATE</t>
  </si>
  <si>
    <t>RUGBY</t>
  </si>
  <si>
    <t>ULTIMATE</t>
  </si>
  <si>
    <t>ATENCIÓN DEPORTOLOGíA</t>
  </si>
  <si>
    <t>ATENCIÓN FISIOTERAPIA</t>
  </si>
  <si>
    <t>ATENCIÓN NUTRICIÓN</t>
  </si>
  <si>
    <t>ATENCIÓN PSICOLÓGICA</t>
  </si>
  <si>
    <t>FORMATIVO</t>
  </si>
  <si>
    <t>REPRESENTATIVO</t>
  </si>
  <si>
    <t>RECREATIVO</t>
  </si>
  <si>
    <t xml:space="preserve">RECREATIVO </t>
  </si>
  <si>
    <t>SAM-I</t>
  </si>
  <si>
    <t>SAM-II</t>
  </si>
  <si>
    <t>SAO-I</t>
  </si>
  <si>
    <t>SAO-II</t>
  </si>
  <si>
    <t>SAE-I2</t>
  </si>
  <si>
    <t>SAE-II2</t>
  </si>
  <si>
    <t>SPP-I</t>
  </si>
  <si>
    <t>SPP-II</t>
  </si>
  <si>
    <t>T-S-I</t>
  </si>
  <si>
    <t>T-S-II</t>
  </si>
  <si>
    <t>T-S</t>
  </si>
  <si>
    <t>CC-F-I2</t>
  </si>
  <si>
    <t>CC-F-II</t>
  </si>
  <si>
    <t>CC-R-I</t>
  </si>
  <si>
    <t>CC-R-II</t>
  </si>
  <si>
    <t>CT-F-I</t>
  </si>
  <si>
    <t>CT-F-II</t>
  </si>
  <si>
    <t>CT-R-I</t>
  </si>
  <si>
    <t>CT-R-II</t>
  </si>
  <si>
    <t>CD-F-I</t>
  </si>
  <si>
    <t>CD-F-II</t>
  </si>
  <si>
    <t>CD-R-I</t>
  </si>
  <si>
    <t>CD-R-II</t>
  </si>
  <si>
    <t>CG-F-I</t>
  </si>
  <si>
    <t>CG-F-II</t>
  </si>
  <si>
    <t>CG-R-I</t>
  </si>
  <si>
    <t>CG-R-II</t>
  </si>
  <si>
    <t>CP-F-I</t>
  </si>
  <si>
    <t>CP-F-II</t>
  </si>
  <si>
    <t>CP-R-I</t>
  </si>
  <si>
    <t>CV-F-I</t>
  </si>
  <si>
    <t>CV-F-II</t>
  </si>
  <si>
    <t>CV-R-I</t>
  </si>
  <si>
    <t>CV-R-II</t>
  </si>
  <si>
    <t>CTL-F-I</t>
  </si>
  <si>
    <t>CTL-F-II</t>
  </si>
  <si>
    <t>CTL-R-I</t>
  </si>
  <si>
    <t>CVT-F-I</t>
  </si>
  <si>
    <t>CVT-F-II</t>
  </si>
  <si>
    <t>CVT-R-I</t>
  </si>
  <si>
    <t>CVT-R-II</t>
  </si>
  <si>
    <t>C.AS-REP-II</t>
  </si>
  <si>
    <t>C.AS-REP-II2</t>
  </si>
  <si>
    <t>T-C-I</t>
  </si>
  <si>
    <t>T-C-II</t>
  </si>
  <si>
    <t>T-C</t>
  </si>
  <si>
    <t>DB-RC-I</t>
  </si>
  <si>
    <t>DB-RC-II</t>
  </si>
  <si>
    <t>DB-F-I</t>
  </si>
  <si>
    <t>DB-F-II</t>
  </si>
  <si>
    <t>DFS-RC-I</t>
  </si>
  <si>
    <t>DFS-RC-II</t>
  </si>
  <si>
    <t>DFS-F-I</t>
  </si>
  <si>
    <t>DFS-F-II</t>
  </si>
  <si>
    <t>DF-RC-I</t>
  </si>
  <si>
    <t>DF-RC-II</t>
  </si>
  <si>
    <t>DF-F-I</t>
  </si>
  <si>
    <t>DF-F-II</t>
  </si>
  <si>
    <t>DT-F-I</t>
  </si>
  <si>
    <t>DT-F-II</t>
  </si>
  <si>
    <t>DA-RC-I</t>
  </si>
  <si>
    <t>DA-RC-II</t>
  </si>
  <si>
    <t>DA-F-I</t>
  </si>
  <si>
    <t>DA-F-II</t>
  </si>
  <si>
    <t>DTM-RC-I</t>
  </si>
  <si>
    <t>DTM-RC-II</t>
  </si>
  <si>
    <t>DTM-F-I</t>
  </si>
  <si>
    <t>DTM-F-II</t>
  </si>
  <si>
    <t>DAT-RC-I</t>
  </si>
  <si>
    <t>DAT-RC-II</t>
  </si>
  <si>
    <t>DAT-F-I</t>
  </si>
  <si>
    <t>DAT-F-II</t>
  </si>
  <si>
    <t>DP-RC-I</t>
  </si>
  <si>
    <t>DP-RC-II</t>
  </si>
  <si>
    <t>DP-F-I</t>
  </si>
  <si>
    <t>DV-F-I</t>
  </si>
  <si>
    <t>DV-F-II</t>
  </si>
  <si>
    <t>T-D-I</t>
  </si>
  <si>
    <t>T-D-II</t>
  </si>
  <si>
    <t>T-D</t>
  </si>
  <si>
    <t>SAD-I</t>
  </si>
  <si>
    <t>SAD-II</t>
  </si>
  <si>
    <t>SAF-I</t>
  </si>
  <si>
    <t>SAF-II</t>
  </si>
  <si>
    <t>SAN-I</t>
  </si>
  <si>
    <t>SAN-II</t>
  </si>
  <si>
    <t>SAP-I</t>
  </si>
  <si>
    <t>SAP-II</t>
  </si>
  <si>
    <t>2018-I</t>
  </si>
  <si>
    <t>2018-II</t>
  </si>
  <si>
    <t>PROGRAMA ACADEMICO</t>
  </si>
  <si>
    <t>ADMINISTRACION DE EMPRESAS</t>
  </si>
  <si>
    <t>ADMINISTRACION DE EMPRESAS TURISTICAS Y HOTELERAS</t>
  </si>
  <si>
    <t>ANTROPOLOGIA</t>
  </si>
  <si>
    <t>BIOLOGIA</t>
  </si>
  <si>
    <t>CINE Y AUDIOVISUALES</t>
  </si>
  <si>
    <t>CONTADURIA PUBLICA</t>
  </si>
  <si>
    <t>DERECHO</t>
  </si>
  <si>
    <t>ECONOMIA</t>
  </si>
  <si>
    <t>ENFERMERIA</t>
  </si>
  <si>
    <t>INGENIERIA AGRONOMICA</t>
  </si>
  <si>
    <t>INGENIERIA AMBIENTAL Y SANITARIA</t>
  </si>
  <si>
    <t>INGENIERIA CIVIL</t>
  </si>
  <si>
    <t>INGENIERIA DE SISTEMAS</t>
  </si>
  <si>
    <t>INGENIERIA ELECTRONICA</t>
  </si>
  <si>
    <t>INGENIERIA INDUSTRIAL</t>
  </si>
  <si>
    <t>INGENIERIA PESQUERA</t>
  </si>
  <si>
    <t>LICENCIATURA EN EDUCACION BASICA CON ENFASIS EN INFORMATICA</t>
  </si>
  <si>
    <t>LICENCIATURA EN EDUCACION INFANTIL</t>
  </si>
  <si>
    <t>LICENCIATURA EN PREESCOLAR</t>
  </si>
  <si>
    <t>MEDICINA</t>
  </si>
  <si>
    <t>NEGOCIOS INTERNACIONALES</t>
  </si>
  <si>
    <t>ODONTOLOGIA</t>
  </si>
  <si>
    <t>PSICOLOGIA</t>
  </si>
  <si>
    <t>TECNOLOGIA EN ADMINISTRACION HOTELERA Y TURISTICA</t>
  </si>
  <si>
    <t>TECNOLOGIA EN GESTION HOTELERA Y TURISTICA</t>
  </si>
  <si>
    <t>DOCTORADO EN CIENCIAS DE LA EDUCACION</t>
  </si>
  <si>
    <t>DOCTORADO EN CIENCIAS FISICAS</t>
  </si>
  <si>
    <t>ESPECIALIZACION EN DERECHOS HUMANOS Y DERECHO INTERNACIONAL HUMANITARIO</t>
  </si>
  <si>
    <t>ESPECIALIZACION EN DESARROLLO DE SOFTWARE</t>
  </si>
  <si>
    <t>ESPECIALIZACION EN DOCENCIA UNIVERSITARIA</t>
  </si>
  <si>
    <t>ESPECIALIZACION EN GERENCIA DE PROYECTOS DE INGENIERIA</t>
  </si>
  <si>
    <t>ESPECIALIZACION EN SEGURIDAD Y SALUD EN EL TRABAJO</t>
  </si>
  <si>
    <t>MAESTRIA EN ACUACULTURA Y ECOLOGIA ACUATICA TROPICAL</t>
  </si>
  <si>
    <t>MAESTRIA EN CIENCIAS FISICAS</t>
  </si>
  <si>
    <t>MAESTRIA EN DESARROLLO EMPRESARIAL</t>
  </si>
  <si>
    <t>MAESTRIA EN ECOLOGIA Y BIODIVERSIDAD</t>
  </si>
  <si>
    <t>MAESTRIA EN EDUCACION SUE CARIBE</t>
  </si>
  <si>
    <t>MAESTRIA EN ESCRITURAS AUDIOVISUALES</t>
  </si>
  <si>
    <t>MAESTRIA EN MANEJO INTEGRADO COSTERO</t>
  </si>
  <si>
    <t>MAESTRIA EN PROMOCION Y PROTECCION DE LOS DERECHOS HUMANOS</t>
  </si>
  <si>
    <t>LICENCIATURA EN EDUCACION BASICA CON ENFASIS EN CIENCIAS NATURALES Y EDUCACION AMBIENTAL</t>
  </si>
  <si>
    <t>LICENCIATURA EN EDUCACION BASICA CON ENFASIS EN HUMANIDADES (LENGUA CASTELLANA)</t>
  </si>
  <si>
    <t>LICENCIATURA EN EDUCACION BASICA CON ENFASIS EN MATEMATICAS</t>
  </si>
  <si>
    <t>LICENCIATURA EN EDUCACION PREESCOLAR</t>
  </si>
  <si>
    <t>TECNICO LABORAL EN AUXILIAR EN SALUD ORAL</t>
  </si>
  <si>
    <t>TECNICO LABORAL EN HIGIENE Y SEGURIDAD INDUSTRIAL</t>
  </si>
  <si>
    <t>TECNICO LABORAL POR COMPETENCIAS EN INSTALACIONES DE REDES DE TELECOMUNICACIONES</t>
  </si>
  <si>
    <t>TECNICO LABORAL POR COMPETENCIAS EN INSTALADOR DE SISTEMAS EN REFRIGERACION COMERCIAL E INDUSTRIAL</t>
  </si>
  <si>
    <t>TECNICO LABORAL POR COMPETENCIAS EN OPERADOR DE EQUIPO PESADO</t>
  </si>
  <si>
    <t>TECNICO PROFESIONAL EN HIGIENE Y SEGURIDAD INDUSTRIAL</t>
  </si>
  <si>
    <t>TECNOLOGIA EN EDUCACION FISICA RECREACION Y DEPORTE</t>
  </si>
  <si>
    <t>TECNOLOGIA EN REGENCIA DE FARMACIA</t>
  </si>
  <si>
    <t>TECNOLOGIA EN SALUD OCUPACIONAL</t>
  </si>
  <si>
    <t>FUNCIONARIO</t>
  </si>
  <si>
    <t>CONTRATISTA</t>
  </si>
  <si>
    <t>GRADUADO</t>
  </si>
  <si>
    <t>DOCENTE</t>
  </si>
  <si>
    <t>CICLO NIVELATORIO</t>
  </si>
  <si>
    <t>TOTAL</t>
  </si>
  <si>
    <t>PREGRADO</t>
  </si>
  <si>
    <t>POSTGRADOS</t>
  </si>
  <si>
    <t>IDEA</t>
  </si>
  <si>
    <r>
      <t xml:space="preserve">
</t>
    </r>
    <r>
      <rPr>
        <b/>
        <sz val="8"/>
        <color rgb="FF002060"/>
        <rFont val="Arial Black"/>
        <family val="2"/>
      </rPr>
      <t>DIRECCION DE BIENESTAR UNIVERSITARIO
UNIVERSIDAD DEL MAGDALENA</t>
    </r>
    <r>
      <rPr>
        <b/>
        <sz val="8"/>
        <color theme="1"/>
        <rFont val="Arial Black"/>
        <family val="2"/>
      </rPr>
      <t xml:space="preserve">
NUMERO DE ESTUDIANTES BENEFICIADOS POR ÁREA Y PROGRAMA O ENTIDAD ACADÉMICA, DURANTE EL AÑO 2018</t>
    </r>
  </si>
  <si>
    <t>TRABAJO POR MATRICULA</t>
  </si>
  <si>
    <t>INCLUSIÓN Y PERMANENCIA</t>
  </si>
  <si>
    <t xml:space="preserve">ALMUERZOS </t>
  </si>
  <si>
    <t>REFRIGERIOS</t>
  </si>
  <si>
    <t>AYUDANTIAS</t>
  </si>
  <si>
    <t>INCENTIVO ECONOMICO A LOS REPRESENTANTES</t>
  </si>
  <si>
    <t>DESARROLLO HUMANO</t>
  </si>
  <si>
    <t>RELIQUIDACIÓN DE MATRICULASPOR CASOS ESPECIALES LITERAL A</t>
  </si>
  <si>
    <t>RELIQUIDACIÓN DE MATRICULASPOR CASOS ESPECIALES LITERAL B</t>
  </si>
  <si>
    <t>RELIQUIDACIÓN DE MATRICULASPOR CASOS ESPECIALES LITERAL C</t>
  </si>
  <si>
    <t>RELIQUIDACIÓN DE MATRICULASPOR CASOS ESPECIALES LITERAL D</t>
  </si>
  <si>
    <t>CAMBIO DE ESTRATO</t>
  </si>
  <si>
    <t>TPM-I</t>
  </si>
  <si>
    <t>TPM-II</t>
  </si>
  <si>
    <t>IYP-I</t>
  </si>
  <si>
    <t>IYP-II</t>
  </si>
  <si>
    <t>A-I</t>
  </si>
  <si>
    <t>A-II</t>
  </si>
  <si>
    <t>R-I</t>
  </si>
  <si>
    <t>R-II</t>
  </si>
  <si>
    <t>AY-I</t>
  </si>
  <si>
    <t>AY-II</t>
  </si>
  <si>
    <t>CE-I</t>
  </si>
  <si>
    <t>CE-II</t>
  </si>
  <si>
    <t>LA-I</t>
  </si>
  <si>
    <t>LA-II</t>
  </si>
  <si>
    <t>LB-I</t>
  </si>
  <si>
    <t>LB-II</t>
  </si>
  <si>
    <t>LC-I</t>
  </si>
  <si>
    <t>LC-II</t>
  </si>
  <si>
    <t>LD-I</t>
  </si>
  <si>
    <t>LD-II</t>
  </si>
  <si>
    <t>IER-I</t>
  </si>
  <si>
    <t>IER-II</t>
  </si>
  <si>
    <t>TDH-II</t>
  </si>
  <si>
    <t>TDH</t>
  </si>
  <si>
    <t>TDH-I</t>
  </si>
  <si>
    <t>CTE-R-II</t>
  </si>
  <si>
    <t>CTE-R-I</t>
  </si>
  <si>
    <t>CTE-F-I</t>
  </si>
  <si>
    <t>CTE-F-II</t>
  </si>
  <si>
    <t>CTL-F-II2</t>
  </si>
  <si>
    <t>CAP-F-I</t>
  </si>
  <si>
    <t>CAP-F-II</t>
  </si>
  <si>
    <t>CAP-R-I</t>
  </si>
  <si>
    <t>CAP-R-II</t>
  </si>
  <si>
    <t>COT-F-I</t>
  </si>
  <si>
    <t>COT-F-II</t>
  </si>
  <si>
    <t>COT-R-I</t>
  </si>
  <si>
    <t>COT-R-II</t>
  </si>
  <si>
    <t>CP-R-II</t>
  </si>
  <si>
    <t>CVVV-F-II</t>
  </si>
  <si>
    <t>CVVV-F-I</t>
  </si>
  <si>
    <t>CVVV-R-I</t>
  </si>
  <si>
    <t>DA-RP-I</t>
  </si>
  <si>
    <t>DA-RP-II</t>
  </si>
  <si>
    <t>DAT-RP-I</t>
  </si>
  <si>
    <t>DAT-RP-II</t>
  </si>
  <si>
    <t>DB-RP-I</t>
  </si>
  <si>
    <t>DB-RP-II</t>
  </si>
  <si>
    <t>DFS-RP-I</t>
  </si>
  <si>
    <t>DFS-RP-II</t>
  </si>
  <si>
    <t>DF-RP-I</t>
  </si>
  <si>
    <t>DF-RP-II</t>
  </si>
  <si>
    <t>DK-F-I</t>
  </si>
  <si>
    <t>DK-F-II</t>
  </si>
  <si>
    <t>DK-RP-I</t>
  </si>
  <si>
    <t>DK-RP-II</t>
  </si>
  <si>
    <t>DK-RC-I</t>
  </si>
  <si>
    <t>DK-RC-II</t>
  </si>
  <si>
    <t>DN-F-I</t>
  </si>
  <si>
    <t>DN-F-II</t>
  </si>
  <si>
    <t>DN-RP-I</t>
  </si>
  <si>
    <t>DN-RP-II</t>
  </si>
  <si>
    <t>DP-RP-II</t>
  </si>
  <si>
    <t>DP-RP-I</t>
  </si>
  <si>
    <t>DPR-F-I</t>
  </si>
  <si>
    <t>DPR-F-II</t>
  </si>
  <si>
    <t>DPR-RP-I</t>
  </si>
  <si>
    <t>DPR-RP-II</t>
  </si>
  <si>
    <t>DR-F-I</t>
  </si>
  <si>
    <t>DR-F-II</t>
  </si>
  <si>
    <t>DR-RP-I</t>
  </si>
  <si>
    <t>DR-RP-II</t>
  </si>
  <si>
    <t>DR-RC-I</t>
  </si>
  <si>
    <t>DR-RC-II</t>
  </si>
  <si>
    <t>DSF-F-I</t>
  </si>
  <si>
    <t>DSF-F-II</t>
  </si>
  <si>
    <t>DSF-RP-II</t>
  </si>
  <si>
    <t>DSF-RP-I</t>
  </si>
  <si>
    <t>DSF-RC-I</t>
  </si>
  <si>
    <t>DSF-RC-II</t>
  </si>
  <si>
    <t>DTA-F-I</t>
  </si>
  <si>
    <t>DTA-F-II</t>
  </si>
  <si>
    <t>DTA-RP-I</t>
  </si>
  <si>
    <t>DTA-RP-II</t>
  </si>
  <si>
    <t>DTA-RC-I</t>
  </si>
  <si>
    <t>DTA-RC-II</t>
  </si>
  <si>
    <t>DTN-F-I</t>
  </si>
  <si>
    <t>DTN-F-II</t>
  </si>
  <si>
    <t>DTN-RP-I</t>
  </si>
  <si>
    <t>DTN-RP-II</t>
  </si>
  <si>
    <t>DTN-RC-I</t>
  </si>
  <si>
    <t>DTN-RC-II</t>
  </si>
  <si>
    <t>DTM-RP-I</t>
  </si>
  <si>
    <t>DTM-RP-II</t>
  </si>
  <si>
    <t>DU-F-I</t>
  </si>
  <si>
    <t>DU-F-II</t>
  </si>
  <si>
    <t>DU-RP-I</t>
  </si>
  <si>
    <t>DU-RP-II</t>
  </si>
  <si>
    <t>DV-RP-I</t>
  </si>
  <si>
    <t>DV-RP-II</t>
  </si>
  <si>
    <t>DV-RC-I</t>
  </si>
  <si>
    <t>DV-RC-II</t>
  </si>
  <si>
    <t>TECNICO LABORAL POR COMPETENCIAS EN MUSICA Y SONIDO</t>
  </si>
  <si>
    <t>TECNICO LABORAL POR COMPETENCIA EN ATENCION INTEGRAL A LA PRIMERA INFANCIA</t>
  </si>
  <si>
    <t>CDM-F-I</t>
  </si>
  <si>
    <t>CDM-F-II</t>
  </si>
  <si>
    <t>CDM-R-I</t>
  </si>
  <si>
    <t>CDM-R-II</t>
  </si>
  <si>
    <t>DANZAS MODERNAS</t>
  </si>
  <si>
    <t>PROFESIONAL EN DEPORTE</t>
  </si>
  <si>
    <t>TECNICO LABORAL CRIMINALISTICA</t>
  </si>
  <si>
    <t>TECNICO LABORAL EN MAQUINARIA PESADA</t>
  </si>
  <si>
    <t>CONTRATISTAS</t>
  </si>
  <si>
    <t>DOCENTES</t>
  </si>
  <si>
    <t>GRADUADOS</t>
  </si>
  <si>
    <t>LICENCIATURA EN INFORMATICA</t>
  </si>
  <si>
    <t>DTS-II</t>
  </si>
  <si>
    <t>DTS-I</t>
  </si>
  <si>
    <t>COS-R-II</t>
  </si>
  <si>
    <t>COS-R-I</t>
  </si>
  <si>
    <t>COS-F-II</t>
  </si>
  <si>
    <t>COS-F-I</t>
  </si>
  <si>
    <t>ATENCIÓN EN TRABAJO SOCIAL</t>
  </si>
  <si>
    <t>ORQUESTA SINFONICA</t>
  </si>
  <si>
    <t>TECNICO LABORAL POR COMPETENCIAS EN AYUDANTE DE MINERIA</t>
  </si>
  <si>
    <t>TECNICO LABORAL POR COMPETENCIAS EN ATENCION INTEGRAL A LA PRIMERA INFACIA</t>
  </si>
  <si>
    <t>TECNICO LABORAL POR COMPETENCIAS EN IMUSICA Y SONIDO</t>
  </si>
  <si>
    <t>TECNICO LABORAL EN INVSTIGACION CRIMINAL</t>
  </si>
  <si>
    <t>TECNICO EN ADMINISTRACION PUBLICA</t>
  </si>
  <si>
    <t>LICENCIATURA EN LENGUAS MODERNAS</t>
  </si>
  <si>
    <t>ESPECIALIZACION EN GERENCIA DE LA CALIDAD</t>
  </si>
  <si>
    <t>ESPECIALIZACION EN GERENCIA DE PROYECTOS DE INVESTIGACION PUBLICA Y PRIVADA</t>
  </si>
  <si>
    <t>DFF-RC-I</t>
  </si>
  <si>
    <t>DFF-RP-I</t>
  </si>
  <si>
    <t>DFF-F-II</t>
  </si>
  <si>
    <t>DFF-F-I</t>
  </si>
  <si>
    <t>DEF-R-II</t>
  </si>
  <si>
    <t>DEF-R-I</t>
  </si>
  <si>
    <t>2018 II</t>
  </si>
  <si>
    <t>2018 I</t>
  </si>
  <si>
    <t xml:space="preserve">FUTBOL FEMENINO </t>
  </si>
  <si>
    <t xml:space="preserve">ENTRENAMIENTO FUNCIONAL </t>
  </si>
  <si>
    <t>TECNICO LABORAL POR COMPETENCIAS EN OFICINISTA, CLASIFICACION Y ARCHIVO</t>
  </si>
  <si>
    <t>TECNICO LABORAL POR COMPETENCIAS EN EN DISEÑO Y ANIMACION 3 D</t>
  </si>
  <si>
    <t>PROFESIONAL EN DEPORTES</t>
  </si>
  <si>
    <t>RECREATIVO -II</t>
  </si>
  <si>
    <t>RECREATIVO - I</t>
  </si>
  <si>
    <t>DU-RC-II</t>
  </si>
  <si>
    <t>DFF-RC-II</t>
  </si>
  <si>
    <t>DFF-RP-II</t>
  </si>
  <si>
    <t>RECREATIVO 2018 -II</t>
  </si>
  <si>
    <t>2018 -II</t>
  </si>
  <si>
    <t>ASISTENCIA A EVENTOS -II</t>
  </si>
  <si>
    <t>ASISTENCIAS A EVENTOS - I</t>
  </si>
  <si>
    <r>
      <t xml:space="preserve">
</t>
    </r>
    <r>
      <rPr>
        <b/>
        <sz val="8"/>
        <color rgb="FF002060"/>
        <rFont val="Arial Black"/>
        <family val="2"/>
      </rPr>
      <t>DIRECCION DE BIENESTAR UNIVERSITARIO
UNIVERSIDAD DEL MAGDALENA</t>
    </r>
    <r>
      <rPr>
        <b/>
        <sz val="8"/>
        <color theme="1"/>
        <rFont val="Arial Black"/>
        <family val="2"/>
      </rPr>
      <t xml:space="preserve">
NÚMERO DE ESTUDIANTES BENEFICIADOS POR ÁREA Y PROGRAMA O ENTIDAD ACADÉMICA, DURANTE EL AÑO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</si>
</sst>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Black"/>
      <family val="2"/>
    </font>
    <font>
      <b/>
      <sz val="8"/>
      <color rgb="FF002060"/>
      <name val="Arial Black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3" fontId="4" fillId="0" borderId="0" xfId="0" applyNumberFormat="1" applyFont="1" applyFill="1" applyBorder="1" applyAlignment="1">
      <alignment horizontal="center" wrapText="1"/>
    </xf>
    <xf numFmtId="4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3" xfId="0" applyFill="1" applyBorder="1" applyAlignment="1">
      <alignment wrapText="1"/>
    </xf>
    <xf numFmtId="0" fontId="6" fillId="0" borderId="4" xfId="0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5" fillId="0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34" xfId="0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right"/>
    </xf>
    <xf numFmtId="0" fontId="0" fillId="0" borderId="10" xfId="0" applyBorder="1"/>
    <xf numFmtId="43" fontId="4" fillId="0" borderId="1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3" xfId="0" applyBorder="1"/>
    <xf numFmtId="0" fontId="5" fillId="0" borderId="36" xfId="0" applyFont="1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0" borderId="0" xfId="0" applyFill="1"/>
    <xf numFmtId="164" fontId="0" fillId="0" borderId="1" xfId="0" applyNumberFormat="1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Fill="1" applyBorder="1"/>
    <xf numFmtId="0" fontId="3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40" xfId="0" applyBorder="1"/>
    <xf numFmtId="0" fontId="0" fillId="0" borderId="45" xfId="0" applyBorder="1"/>
    <xf numFmtId="0" fontId="0" fillId="0" borderId="1" xfId="0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3" xfId="0" applyNumberForma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0" fillId="0" borderId="47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3" fillId="4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inden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43" fontId="6" fillId="0" borderId="40" xfId="0" applyNumberFormat="1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43" fontId="5" fillId="0" borderId="40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43" fontId="4" fillId="0" borderId="40" xfId="0" applyNumberFormat="1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/>
    </xf>
    <xf numFmtId="0" fontId="0" fillId="0" borderId="42" xfId="0" applyBorder="1" applyAlignment="1">
      <alignment wrapText="1"/>
    </xf>
    <xf numFmtId="164" fontId="0" fillId="0" borderId="43" xfId="0" applyNumberFormat="1" applyBorder="1"/>
    <xf numFmtId="0" fontId="0" fillId="0" borderId="42" xfId="0" applyFill="1" applyBorder="1" applyAlignment="1">
      <alignment wrapText="1"/>
    </xf>
    <xf numFmtId="0" fontId="0" fillId="5" borderId="42" xfId="0" applyFill="1" applyBorder="1" applyAlignment="1">
      <alignment wrapText="1"/>
    </xf>
    <xf numFmtId="0" fontId="10" fillId="0" borderId="42" xfId="0" applyFont="1" applyBorder="1" applyAlignment="1">
      <alignment horizontal="left" wrapText="1"/>
    </xf>
    <xf numFmtId="0" fontId="10" fillId="0" borderId="42" xfId="0" applyFont="1" applyBorder="1" applyAlignment="1">
      <alignment horizontal="left" vertical="top" wrapText="1"/>
    </xf>
    <xf numFmtId="0" fontId="10" fillId="0" borderId="42" xfId="0" applyFont="1" applyFill="1" applyBorder="1" applyAlignment="1">
      <alignment horizontal="left" wrapText="1"/>
    </xf>
    <xf numFmtId="0" fontId="0" fillId="0" borderId="44" xfId="0" applyFill="1" applyBorder="1" applyAlignment="1">
      <alignment wrapText="1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horizontal="right"/>
    </xf>
    <xf numFmtId="0" fontId="0" fillId="0" borderId="45" xfId="0" applyBorder="1" applyAlignment="1">
      <alignment vertical="center"/>
    </xf>
    <xf numFmtId="43" fontId="4" fillId="0" borderId="45" xfId="0" applyNumberFormat="1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vertical="center"/>
    </xf>
    <xf numFmtId="164" fontId="0" fillId="0" borderId="45" xfId="0" applyNumberFormat="1" applyBorder="1" applyAlignment="1">
      <alignment horizontal="right"/>
    </xf>
    <xf numFmtId="0" fontId="0" fillId="0" borderId="45" xfId="0" applyBorder="1" applyAlignment="1">
      <alignment horizontal="right" indent="1"/>
    </xf>
    <xf numFmtId="164" fontId="0" fillId="0" borderId="46" xfId="0" applyNumberFormat="1" applyBorder="1"/>
    <xf numFmtId="0" fontId="0" fillId="0" borderId="50" xfId="0" applyFill="1" applyBorder="1" applyAlignment="1">
      <alignment wrapText="1"/>
    </xf>
    <xf numFmtId="0" fontId="0" fillId="0" borderId="51" xfId="0" applyBorder="1"/>
    <xf numFmtId="0" fontId="0" fillId="0" borderId="52" xfId="0" applyBorder="1"/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42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0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 indent="1"/>
    </xf>
    <xf numFmtId="164" fontId="0" fillId="2" borderId="4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B6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76"/>
  <sheetViews>
    <sheetView topLeftCell="CP2" zoomScale="91" zoomScaleNormal="91" workbookViewId="0">
      <selection activeCell="DD7" sqref="DD7"/>
    </sheetView>
  </sheetViews>
  <sheetFormatPr baseColWidth="10" defaultRowHeight="15" x14ac:dyDescent="0.25"/>
  <cols>
    <col min="1" max="1" width="100" bestFit="1" customWidth="1"/>
    <col min="2" max="2" width="17.42578125" bestFit="1" customWidth="1"/>
    <col min="3" max="3" width="11.5703125" customWidth="1"/>
    <col min="4" max="4" width="12.140625" customWidth="1"/>
    <col min="5" max="5" width="13" customWidth="1"/>
    <col min="6" max="6" width="13.5703125" customWidth="1"/>
    <col min="7" max="7" width="13" customWidth="1"/>
    <col min="8" max="8" width="13.5703125" customWidth="1"/>
    <col min="9" max="9" width="12.7109375" customWidth="1"/>
    <col min="10" max="10" width="13.28515625" customWidth="1"/>
    <col min="11" max="11" width="14" customWidth="1"/>
    <col min="12" max="12" width="14.5703125" customWidth="1"/>
    <col min="13" max="13" width="14" customWidth="1"/>
    <col min="14" max="14" width="14.5703125" customWidth="1"/>
    <col min="15" max="15" width="11.42578125" customWidth="1"/>
    <col min="16" max="16" width="12" customWidth="1"/>
    <col min="17" max="17" width="12.85546875" customWidth="1"/>
    <col min="18" max="18" width="13.42578125" customWidth="1"/>
    <col min="19" max="19" width="12.85546875" customWidth="1"/>
    <col min="20" max="20" width="13.42578125" customWidth="1"/>
    <col min="21" max="21" width="12.42578125" customWidth="1"/>
    <col min="22" max="22" width="30.5703125" customWidth="1"/>
    <col min="23" max="23" width="12.28515625" customWidth="1"/>
    <col min="24" max="24" width="13" customWidth="1"/>
    <col min="25" max="25" width="13.7109375" customWidth="1"/>
    <col min="26" max="26" width="14.28515625" customWidth="1"/>
    <col min="27" max="27" width="13.7109375" customWidth="1"/>
    <col min="28" max="28" width="13.28515625" customWidth="1"/>
    <col min="29" max="29" width="10.5703125" customWidth="1"/>
    <col min="30" max="30" width="11.140625" customWidth="1"/>
    <col min="31" max="31" width="11.7109375" customWidth="1"/>
    <col min="32" max="32" width="12.28515625" customWidth="1"/>
    <col min="33" max="33" width="11.7109375" customWidth="1"/>
    <col min="34" max="34" width="12.28515625" customWidth="1"/>
    <col min="35" max="35" width="11.42578125" customWidth="1"/>
    <col min="36" max="36" width="12" customWidth="1"/>
    <col min="37" max="37" width="12.7109375" customWidth="1"/>
    <col min="38" max="38" width="9.85546875" customWidth="1"/>
    <col min="39" max="39" width="12.7109375" customWidth="1"/>
    <col min="40" max="40" width="6.7109375" customWidth="1"/>
    <col min="41" max="41" width="16" customWidth="1"/>
    <col min="42" max="42" width="12" customWidth="1"/>
    <col min="43" max="43" width="10.5703125" customWidth="1"/>
    <col min="44" max="44" width="11.140625" customWidth="1"/>
    <col min="45" max="45" width="10.7109375" customWidth="1"/>
    <col min="46" max="46" width="11.28515625" customWidth="1"/>
    <col min="47" max="47" width="11.85546875" customWidth="1"/>
    <col min="48" max="48" width="12.42578125" customWidth="1"/>
    <col min="49" max="49" width="11.85546875" customWidth="1"/>
    <col min="50" max="50" width="12.42578125" customWidth="1"/>
    <col min="51" max="51" width="10.85546875" customWidth="1"/>
    <col min="52" max="52" width="11.42578125" customWidth="1"/>
    <col min="53" max="53" width="12" customWidth="1"/>
    <col min="54" max="54" width="12.7109375" customWidth="1"/>
    <col min="55" max="55" width="10.7109375" customWidth="1"/>
    <col min="56" max="56" width="12.42578125" customWidth="1"/>
    <col min="57" max="57" width="11.85546875" customWidth="1"/>
    <col min="58" max="58" width="12.42578125" customWidth="1"/>
    <col min="59" max="59" width="11.85546875" customWidth="1"/>
    <col min="60" max="60" width="12.42578125" customWidth="1"/>
    <col min="61" max="61" width="11.7109375" customWidth="1"/>
    <col min="62" max="62" width="12.28515625" customWidth="1"/>
    <col min="63" max="63" width="13" customWidth="1"/>
    <col min="64" max="64" width="13.5703125" customWidth="1"/>
    <col min="65" max="65" width="10.7109375" customWidth="1"/>
    <col min="66" max="66" width="11.28515625" customWidth="1"/>
    <col min="67" max="67" width="11.85546875" customWidth="1"/>
    <col min="68" max="68" width="12.42578125" customWidth="1"/>
    <col min="69" max="69" width="11.85546875" customWidth="1"/>
    <col min="70" max="70" width="12.42578125" customWidth="1"/>
    <col min="71" max="71" width="11.42578125" customWidth="1"/>
    <col min="72" max="72" width="12" customWidth="1"/>
    <col min="73" max="73" width="12.7109375" customWidth="1"/>
    <col min="74" max="74" width="13.28515625" customWidth="1"/>
    <col min="75" max="75" width="12.7109375" customWidth="1"/>
    <col min="76" max="76" width="13.28515625" customWidth="1"/>
    <col min="77" max="77" width="11.5703125" customWidth="1"/>
    <col min="78" max="78" width="12.140625" customWidth="1"/>
    <col min="79" max="79" width="12.85546875" customWidth="1"/>
    <col min="80" max="80" width="13.42578125" customWidth="1"/>
    <col min="81" max="81" width="12.85546875" customWidth="1"/>
    <col min="82" max="82" width="13.42578125" customWidth="1"/>
    <col min="83" max="83" width="11.7109375" customWidth="1"/>
    <col min="84" max="84" width="12.28515625" customWidth="1"/>
    <col min="85" max="85" width="13" customWidth="1"/>
    <col min="86" max="86" width="13.5703125" customWidth="1"/>
    <col min="87" max="87" width="13" customWidth="1"/>
    <col min="88" max="88" width="13.5703125" customWidth="1"/>
    <col min="89" max="89" width="12.140625" customWidth="1"/>
    <col min="90" max="90" width="12.85546875" customWidth="1"/>
    <col min="91" max="91" width="13.42578125" customWidth="1"/>
    <col min="92" max="92" width="14" customWidth="1"/>
    <col min="93" max="93" width="13.42578125" customWidth="1"/>
    <col min="94" max="94" width="14" customWidth="1"/>
    <col min="95" max="95" width="10.85546875" customWidth="1"/>
    <col min="96" max="96" width="11.42578125" customWidth="1"/>
    <col min="97" max="97" width="12" customWidth="1"/>
    <col min="98" max="99" width="12.7109375" customWidth="1"/>
    <col min="100" max="100" width="10.7109375" customWidth="1"/>
    <col min="101" max="101" width="11.28515625" customWidth="1"/>
    <col min="102" max="102" width="11.85546875" customWidth="1"/>
    <col min="103" max="103" width="12.42578125" customWidth="1"/>
    <col min="104" max="104" width="11.85546875" customWidth="1"/>
    <col min="105" max="105" width="12.42578125" customWidth="1"/>
    <col min="106" max="106" width="22.85546875" customWidth="1"/>
    <col min="107" max="107" width="23" customWidth="1"/>
    <col min="108" max="108" width="10.85546875" bestFit="1" customWidth="1"/>
    <col min="109" max="109" width="11.42578125" bestFit="1" customWidth="1"/>
    <col min="110" max="110" width="13.7109375" customWidth="1"/>
  </cols>
  <sheetData>
    <row r="1" spans="1:160" ht="76.5" hidden="1" x14ac:dyDescent="0.25">
      <c r="A1" s="74" t="s">
        <v>368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</row>
    <row r="2" spans="1:160" ht="15" customHeight="1" x14ac:dyDescent="0.25">
      <c r="A2" s="163" t="s">
        <v>0</v>
      </c>
      <c r="B2" s="157" t="s">
        <v>1</v>
      </c>
      <c r="C2" s="157" t="s">
        <v>4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64" t="s">
        <v>4</v>
      </c>
    </row>
    <row r="3" spans="1:160" ht="15" customHeight="1" x14ac:dyDescent="0.25">
      <c r="A3" s="163"/>
      <c r="B3" s="157"/>
      <c r="C3" s="146" t="s">
        <v>23</v>
      </c>
      <c r="D3" s="147"/>
      <c r="E3" s="147"/>
      <c r="F3" s="147"/>
      <c r="G3" s="147"/>
      <c r="H3" s="148"/>
      <c r="I3" s="152" t="s">
        <v>24</v>
      </c>
      <c r="J3" s="153"/>
      <c r="K3" s="153"/>
      <c r="L3" s="153"/>
      <c r="M3" s="153"/>
      <c r="N3" s="154"/>
      <c r="O3" s="146" t="s">
        <v>25</v>
      </c>
      <c r="P3" s="147"/>
      <c r="Q3" s="147"/>
      <c r="R3" s="147"/>
      <c r="S3" s="147"/>
      <c r="T3" s="148"/>
      <c r="U3" s="152" t="s">
        <v>355</v>
      </c>
      <c r="V3" s="153"/>
      <c r="W3" s="152" t="s">
        <v>26</v>
      </c>
      <c r="X3" s="153"/>
      <c r="Y3" s="153"/>
      <c r="Z3" s="153"/>
      <c r="AA3" s="153"/>
      <c r="AB3" s="154"/>
      <c r="AC3" s="146" t="s">
        <v>27</v>
      </c>
      <c r="AD3" s="147"/>
      <c r="AE3" s="147"/>
      <c r="AF3" s="147"/>
      <c r="AG3" s="147"/>
      <c r="AH3" s="148"/>
      <c r="AI3" s="152" t="s">
        <v>354</v>
      </c>
      <c r="AJ3" s="153"/>
      <c r="AK3" s="153"/>
      <c r="AL3" s="153"/>
      <c r="AM3" s="153"/>
      <c r="AN3" s="154"/>
      <c r="AO3" s="155" t="s">
        <v>28</v>
      </c>
      <c r="AP3" s="155"/>
      <c r="AQ3" s="155"/>
      <c r="AR3" s="155"/>
      <c r="AS3" s="146" t="s">
        <v>37</v>
      </c>
      <c r="AT3" s="147"/>
      <c r="AU3" s="147"/>
      <c r="AV3" s="147"/>
      <c r="AW3" s="147"/>
      <c r="AX3" s="148"/>
      <c r="AY3" s="155" t="s">
        <v>29</v>
      </c>
      <c r="AZ3" s="155"/>
      <c r="BA3" s="155"/>
      <c r="BB3" s="155"/>
      <c r="BC3" s="146" t="s">
        <v>30</v>
      </c>
      <c r="BD3" s="147"/>
      <c r="BE3" s="147"/>
      <c r="BF3" s="147"/>
      <c r="BG3" s="147"/>
      <c r="BH3" s="148"/>
      <c r="BI3" s="155" t="s">
        <v>31</v>
      </c>
      <c r="BJ3" s="155"/>
      <c r="BK3" s="155"/>
      <c r="BL3" s="155"/>
      <c r="BM3" s="149" t="s">
        <v>38</v>
      </c>
      <c r="BN3" s="150"/>
      <c r="BO3" s="150"/>
      <c r="BP3" s="150"/>
      <c r="BQ3" s="150"/>
      <c r="BR3" s="151"/>
      <c r="BS3" s="152" t="s">
        <v>32</v>
      </c>
      <c r="BT3" s="153"/>
      <c r="BU3" s="153"/>
      <c r="BV3" s="153"/>
      <c r="BW3" s="153"/>
      <c r="BX3" s="154"/>
      <c r="BY3" s="149" t="s">
        <v>33</v>
      </c>
      <c r="BZ3" s="150"/>
      <c r="CA3" s="150"/>
      <c r="CB3" s="150"/>
      <c r="CC3" s="150"/>
      <c r="CD3" s="151"/>
      <c r="CE3" s="152" t="s">
        <v>34</v>
      </c>
      <c r="CF3" s="153"/>
      <c r="CG3" s="153"/>
      <c r="CH3" s="153"/>
      <c r="CI3" s="153"/>
      <c r="CJ3" s="154"/>
      <c r="CK3" s="146" t="s">
        <v>35</v>
      </c>
      <c r="CL3" s="147"/>
      <c r="CM3" s="147"/>
      <c r="CN3" s="147"/>
      <c r="CO3" s="147"/>
      <c r="CP3" s="148"/>
      <c r="CQ3" s="152" t="s">
        <v>39</v>
      </c>
      <c r="CR3" s="153"/>
      <c r="CS3" s="153"/>
      <c r="CT3" s="153"/>
      <c r="CU3" s="154"/>
      <c r="CV3" s="149" t="s">
        <v>36</v>
      </c>
      <c r="CW3" s="150"/>
      <c r="CX3" s="150"/>
      <c r="CY3" s="150"/>
      <c r="CZ3" s="150"/>
      <c r="DA3" s="151"/>
      <c r="DB3" s="156" t="s">
        <v>367</v>
      </c>
      <c r="DC3" s="158" t="s">
        <v>366</v>
      </c>
      <c r="DD3" s="156" t="s">
        <v>136</v>
      </c>
      <c r="DE3" s="156" t="s">
        <v>137</v>
      </c>
      <c r="DF3" s="164"/>
    </row>
    <row r="4" spans="1:160" ht="23.25" customHeight="1" x14ac:dyDescent="0.25">
      <c r="A4" s="163"/>
      <c r="B4" s="157"/>
      <c r="C4" s="157" t="s">
        <v>44</v>
      </c>
      <c r="D4" s="157"/>
      <c r="E4" s="157" t="s">
        <v>45</v>
      </c>
      <c r="F4" s="157"/>
      <c r="G4" s="149" t="s">
        <v>46</v>
      </c>
      <c r="H4" s="151"/>
      <c r="I4" s="156" t="s">
        <v>44</v>
      </c>
      <c r="J4" s="156"/>
      <c r="K4" s="156" t="s">
        <v>45</v>
      </c>
      <c r="L4" s="156"/>
      <c r="M4" s="161" t="s">
        <v>46</v>
      </c>
      <c r="N4" s="162"/>
      <c r="O4" s="80" t="s">
        <v>44</v>
      </c>
      <c r="P4" s="80" t="s">
        <v>44</v>
      </c>
      <c r="Q4" s="157" t="s">
        <v>45</v>
      </c>
      <c r="R4" s="157"/>
      <c r="S4" s="149" t="s">
        <v>46</v>
      </c>
      <c r="T4" s="151"/>
      <c r="U4" s="161" t="s">
        <v>46</v>
      </c>
      <c r="V4" s="162"/>
      <c r="W4" s="156" t="s">
        <v>44</v>
      </c>
      <c r="X4" s="156"/>
      <c r="Y4" s="156" t="s">
        <v>45</v>
      </c>
      <c r="Z4" s="156"/>
      <c r="AA4" s="161" t="s">
        <v>46</v>
      </c>
      <c r="AB4" s="162"/>
      <c r="AC4" s="157" t="s">
        <v>44</v>
      </c>
      <c r="AD4" s="157"/>
      <c r="AE4" s="157" t="s">
        <v>45</v>
      </c>
      <c r="AF4" s="157"/>
      <c r="AG4" s="149" t="s">
        <v>46</v>
      </c>
      <c r="AH4" s="151"/>
      <c r="AI4" s="152" t="s">
        <v>44</v>
      </c>
      <c r="AJ4" s="154"/>
      <c r="AK4" s="161" t="s">
        <v>45</v>
      </c>
      <c r="AL4" s="162"/>
      <c r="AM4" s="161" t="s">
        <v>46</v>
      </c>
      <c r="AN4" s="162"/>
      <c r="AO4" s="156" t="s">
        <v>44</v>
      </c>
      <c r="AP4" s="156"/>
      <c r="AQ4" s="156" t="s">
        <v>45</v>
      </c>
      <c r="AR4" s="156"/>
      <c r="AS4" s="157" t="s">
        <v>44</v>
      </c>
      <c r="AT4" s="157"/>
      <c r="AU4" s="157" t="s">
        <v>45</v>
      </c>
      <c r="AV4" s="157"/>
      <c r="AW4" s="149" t="s">
        <v>46</v>
      </c>
      <c r="AX4" s="151"/>
      <c r="AY4" s="156" t="s">
        <v>44</v>
      </c>
      <c r="AZ4" s="156"/>
      <c r="BA4" s="156" t="s">
        <v>45</v>
      </c>
      <c r="BB4" s="156"/>
      <c r="BC4" s="157" t="s">
        <v>44</v>
      </c>
      <c r="BD4" s="157"/>
      <c r="BE4" s="157" t="s">
        <v>45</v>
      </c>
      <c r="BF4" s="157"/>
      <c r="BG4" s="149" t="s">
        <v>46</v>
      </c>
      <c r="BH4" s="151"/>
      <c r="BI4" s="156" t="s">
        <v>44</v>
      </c>
      <c r="BJ4" s="156"/>
      <c r="BK4" s="156" t="s">
        <v>45</v>
      </c>
      <c r="BL4" s="156"/>
      <c r="BM4" s="157" t="s">
        <v>44</v>
      </c>
      <c r="BN4" s="157"/>
      <c r="BO4" s="157" t="s">
        <v>45</v>
      </c>
      <c r="BP4" s="157"/>
      <c r="BQ4" s="146" t="s">
        <v>46</v>
      </c>
      <c r="BR4" s="148"/>
      <c r="BS4" s="156" t="s">
        <v>44</v>
      </c>
      <c r="BT4" s="156"/>
      <c r="BU4" s="156" t="s">
        <v>45</v>
      </c>
      <c r="BV4" s="156"/>
      <c r="BW4" s="152" t="s">
        <v>47</v>
      </c>
      <c r="BX4" s="154"/>
      <c r="BY4" s="157" t="s">
        <v>44</v>
      </c>
      <c r="BZ4" s="157"/>
      <c r="CA4" s="157" t="s">
        <v>45</v>
      </c>
      <c r="CB4" s="157"/>
      <c r="CC4" s="80" t="s">
        <v>46</v>
      </c>
      <c r="CD4" s="80" t="s">
        <v>46</v>
      </c>
      <c r="CE4" s="156" t="s">
        <v>44</v>
      </c>
      <c r="CF4" s="156"/>
      <c r="CG4" s="156" t="s">
        <v>45</v>
      </c>
      <c r="CH4" s="156"/>
      <c r="CI4" s="152" t="s">
        <v>47</v>
      </c>
      <c r="CJ4" s="154"/>
      <c r="CK4" s="157" t="s">
        <v>44</v>
      </c>
      <c r="CL4" s="157"/>
      <c r="CM4" s="157" t="s">
        <v>45</v>
      </c>
      <c r="CN4" s="157"/>
      <c r="CO4" s="149" t="s">
        <v>46</v>
      </c>
      <c r="CP4" s="151"/>
      <c r="CQ4" s="156" t="s">
        <v>44</v>
      </c>
      <c r="CR4" s="156"/>
      <c r="CS4" s="156" t="s">
        <v>45</v>
      </c>
      <c r="CT4" s="156"/>
      <c r="CU4" s="79" t="s">
        <v>46</v>
      </c>
      <c r="CV4" s="157" t="s">
        <v>44</v>
      </c>
      <c r="CW4" s="157"/>
      <c r="CX4" s="157" t="s">
        <v>45</v>
      </c>
      <c r="CY4" s="157"/>
      <c r="CZ4" s="149" t="s">
        <v>47</v>
      </c>
      <c r="DA4" s="151"/>
      <c r="DB4" s="156"/>
      <c r="DC4" s="159"/>
      <c r="DD4" s="156"/>
      <c r="DE4" s="156"/>
      <c r="DF4" s="164"/>
    </row>
    <row r="5" spans="1:160" ht="54" customHeight="1" x14ac:dyDescent="0.25">
      <c r="A5" s="163"/>
      <c r="B5" s="157"/>
      <c r="C5" s="80" t="s">
        <v>136</v>
      </c>
      <c r="D5" s="80" t="s">
        <v>137</v>
      </c>
      <c r="E5" s="80" t="s">
        <v>136</v>
      </c>
      <c r="F5" s="80" t="s">
        <v>137</v>
      </c>
      <c r="G5" s="80" t="s">
        <v>136</v>
      </c>
      <c r="H5" s="80" t="s">
        <v>137</v>
      </c>
      <c r="I5" s="79" t="s">
        <v>136</v>
      </c>
      <c r="J5" s="79" t="s">
        <v>137</v>
      </c>
      <c r="K5" s="79" t="s">
        <v>136</v>
      </c>
      <c r="L5" s="79" t="s">
        <v>137</v>
      </c>
      <c r="M5" s="79" t="s">
        <v>136</v>
      </c>
      <c r="N5" s="79" t="s">
        <v>137</v>
      </c>
      <c r="O5" s="80" t="s">
        <v>136</v>
      </c>
      <c r="P5" s="80" t="s">
        <v>365</v>
      </c>
      <c r="Q5" s="80" t="s">
        <v>136</v>
      </c>
      <c r="R5" s="80" t="s">
        <v>137</v>
      </c>
      <c r="S5" s="80" t="s">
        <v>136</v>
      </c>
      <c r="T5" s="80" t="s">
        <v>137</v>
      </c>
      <c r="U5" s="79" t="s">
        <v>353</v>
      </c>
      <c r="V5" s="79" t="s">
        <v>352</v>
      </c>
      <c r="W5" s="79" t="s">
        <v>136</v>
      </c>
      <c r="X5" s="79" t="s">
        <v>137</v>
      </c>
      <c r="Y5" s="79" t="s">
        <v>136</v>
      </c>
      <c r="Z5" s="79" t="s">
        <v>137</v>
      </c>
      <c r="AA5" s="79" t="s">
        <v>136</v>
      </c>
      <c r="AB5" s="79" t="s">
        <v>137</v>
      </c>
      <c r="AC5" s="80" t="s">
        <v>136</v>
      </c>
      <c r="AD5" s="80" t="s">
        <v>137</v>
      </c>
      <c r="AE5" s="80" t="s">
        <v>136</v>
      </c>
      <c r="AF5" s="80" t="s">
        <v>137</v>
      </c>
      <c r="AG5" s="80" t="s">
        <v>136</v>
      </c>
      <c r="AH5" s="80" t="s">
        <v>137</v>
      </c>
      <c r="AI5" s="79" t="s">
        <v>136</v>
      </c>
      <c r="AJ5" s="79" t="s">
        <v>137</v>
      </c>
      <c r="AK5" s="79" t="s">
        <v>136</v>
      </c>
      <c r="AL5" s="79" t="s">
        <v>137</v>
      </c>
      <c r="AM5" s="79" t="s">
        <v>136</v>
      </c>
      <c r="AN5" s="79" t="s">
        <v>137</v>
      </c>
      <c r="AO5" s="79" t="s">
        <v>136</v>
      </c>
      <c r="AP5" s="79" t="s">
        <v>137</v>
      </c>
      <c r="AQ5" s="79" t="s">
        <v>136</v>
      </c>
      <c r="AR5" s="79" t="s">
        <v>137</v>
      </c>
      <c r="AS5" s="80" t="s">
        <v>136</v>
      </c>
      <c r="AT5" s="80" t="s">
        <v>137</v>
      </c>
      <c r="AU5" s="80" t="s">
        <v>136</v>
      </c>
      <c r="AV5" s="80" t="s">
        <v>137</v>
      </c>
      <c r="AW5" s="80" t="s">
        <v>136</v>
      </c>
      <c r="AX5" s="80" t="s">
        <v>137</v>
      </c>
      <c r="AY5" s="79" t="s">
        <v>136</v>
      </c>
      <c r="AZ5" s="79" t="s">
        <v>137</v>
      </c>
      <c r="BA5" s="79" t="s">
        <v>136</v>
      </c>
      <c r="BB5" s="79" t="s">
        <v>137</v>
      </c>
      <c r="BC5" s="80" t="s">
        <v>136</v>
      </c>
      <c r="BD5" s="80" t="s">
        <v>137</v>
      </c>
      <c r="BE5" s="80" t="s">
        <v>136</v>
      </c>
      <c r="BF5" s="80" t="s">
        <v>137</v>
      </c>
      <c r="BG5" s="80" t="s">
        <v>136</v>
      </c>
      <c r="BH5" s="80" t="s">
        <v>137</v>
      </c>
      <c r="BI5" s="79" t="s">
        <v>136</v>
      </c>
      <c r="BJ5" s="79" t="s">
        <v>137</v>
      </c>
      <c r="BK5" s="79" t="s">
        <v>136</v>
      </c>
      <c r="BL5" s="79" t="s">
        <v>137</v>
      </c>
      <c r="BM5" s="80" t="s">
        <v>136</v>
      </c>
      <c r="BN5" s="80" t="s">
        <v>137</v>
      </c>
      <c r="BO5" s="80" t="s">
        <v>136</v>
      </c>
      <c r="BP5" s="80" t="s">
        <v>137</v>
      </c>
      <c r="BQ5" s="80" t="s">
        <v>136</v>
      </c>
      <c r="BR5" s="80" t="s">
        <v>137</v>
      </c>
      <c r="BS5" s="79" t="s">
        <v>136</v>
      </c>
      <c r="BT5" s="79" t="s">
        <v>137</v>
      </c>
      <c r="BU5" s="79" t="s">
        <v>136</v>
      </c>
      <c r="BV5" s="79" t="s">
        <v>137</v>
      </c>
      <c r="BW5" s="79" t="s">
        <v>136</v>
      </c>
      <c r="BX5" s="79" t="s">
        <v>137</v>
      </c>
      <c r="BY5" s="80" t="s">
        <v>136</v>
      </c>
      <c r="BZ5" s="80" t="s">
        <v>137</v>
      </c>
      <c r="CA5" s="80" t="s">
        <v>136</v>
      </c>
      <c r="CB5" s="80" t="s">
        <v>137</v>
      </c>
      <c r="CC5" s="80" t="s">
        <v>136</v>
      </c>
      <c r="CD5" s="80" t="s">
        <v>137</v>
      </c>
      <c r="CE5" s="79" t="s">
        <v>136</v>
      </c>
      <c r="CF5" s="79" t="s">
        <v>137</v>
      </c>
      <c r="CG5" s="79" t="s">
        <v>136</v>
      </c>
      <c r="CH5" s="79" t="s">
        <v>137</v>
      </c>
      <c r="CI5" s="79" t="s">
        <v>136</v>
      </c>
      <c r="CJ5" s="79" t="s">
        <v>137</v>
      </c>
      <c r="CK5" s="80" t="s">
        <v>136</v>
      </c>
      <c r="CL5" s="80" t="s">
        <v>137</v>
      </c>
      <c r="CM5" s="80" t="s">
        <v>136</v>
      </c>
      <c r="CN5" s="80" t="s">
        <v>137</v>
      </c>
      <c r="CO5" s="80" t="s">
        <v>136</v>
      </c>
      <c r="CP5" s="80" t="s">
        <v>137</v>
      </c>
      <c r="CQ5" s="79" t="s">
        <v>136</v>
      </c>
      <c r="CR5" s="79" t="s">
        <v>137</v>
      </c>
      <c r="CS5" s="79" t="s">
        <v>136</v>
      </c>
      <c r="CT5" s="79" t="s">
        <v>137</v>
      </c>
      <c r="CU5" s="79" t="s">
        <v>364</v>
      </c>
      <c r="CV5" s="80" t="s">
        <v>136</v>
      </c>
      <c r="CW5" s="80" t="s">
        <v>137</v>
      </c>
      <c r="CX5" s="80" t="s">
        <v>136</v>
      </c>
      <c r="CY5" s="80" t="s">
        <v>137</v>
      </c>
      <c r="CZ5" s="80" t="s">
        <v>136</v>
      </c>
      <c r="DA5" s="80" t="s">
        <v>137</v>
      </c>
      <c r="DB5" s="156"/>
      <c r="DC5" s="160"/>
      <c r="DD5" s="156"/>
      <c r="DE5" s="156"/>
      <c r="DF5" s="164"/>
    </row>
    <row r="6" spans="1:160" ht="15.75" x14ac:dyDescent="0.25">
      <c r="A6" s="73" t="s">
        <v>138</v>
      </c>
      <c r="B6" s="73" t="s">
        <v>1</v>
      </c>
      <c r="C6" s="70" t="s">
        <v>110</v>
      </c>
      <c r="D6" s="70" t="s">
        <v>111</v>
      </c>
      <c r="E6" s="70" t="s">
        <v>256</v>
      </c>
      <c r="F6" s="70" t="s">
        <v>257</v>
      </c>
      <c r="G6" s="70" t="s">
        <v>108</v>
      </c>
      <c r="H6" s="70" t="s">
        <v>109</v>
      </c>
      <c r="I6" s="70" t="s">
        <v>118</v>
      </c>
      <c r="J6" s="70" t="s">
        <v>119</v>
      </c>
      <c r="K6" s="70" t="s">
        <v>258</v>
      </c>
      <c r="L6" s="70" t="s">
        <v>259</v>
      </c>
      <c r="M6" s="70" t="s">
        <v>116</v>
      </c>
      <c r="N6" s="70" t="s">
        <v>117</v>
      </c>
      <c r="O6" s="70" t="s">
        <v>96</v>
      </c>
      <c r="P6" s="70" t="s">
        <v>97</v>
      </c>
      <c r="Q6" s="70" t="s">
        <v>260</v>
      </c>
      <c r="R6" s="70" t="s">
        <v>261</v>
      </c>
      <c r="S6" s="70" t="s">
        <v>94</v>
      </c>
      <c r="T6" s="70" t="s">
        <v>95</v>
      </c>
      <c r="U6" s="70" t="s">
        <v>351</v>
      </c>
      <c r="V6" s="70" t="s">
        <v>350</v>
      </c>
      <c r="W6" s="70" t="s">
        <v>100</v>
      </c>
      <c r="X6" s="70" t="s">
        <v>101</v>
      </c>
      <c r="Y6" s="70" t="s">
        <v>262</v>
      </c>
      <c r="Z6" s="70" t="s">
        <v>263</v>
      </c>
      <c r="AA6" s="70" t="s">
        <v>98</v>
      </c>
      <c r="AB6" s="5" t="s">
        <v>99</v>
      </c>
      <c r="AC6" s="5" t="s">
        <v>104</v>
      </c>
      <c r="AD6" s="5" t="s">
        <v>105</v>
      </c>
      <c r="AE6" s="5" t="s">
        <v>264</v>
      </c>
      <c r="AF6" s="5" t="s">
        <v>265</v>
      </c>
      <c r="AG6" s="5" t="s">
        <v>102</v>
      </c>
      <c r="AH6" s="5" t="s">
        <v>103</v>
      </c>
      <c r="AI6" s="5" t="s">
        <v>349</v>
      </c>
      <c r="AJ6" s="5" t="s">
        <v>348</v>
      </c>
      <c r="AK6" s="5" t="s">
        <v>347</v>
      </c>
      <c r="AL6" s="5" t="s">
        <v>363</v>
      </c>
      <c r="AM6" s="5" t="s">
        <v>346</v>
      </c>
      <c r="AN6" s="5" t="s">
        <v>362</v>
      </c>
      <c r="AO6" s="5" t="s">
        <v>100</v>
      </c>
      <c r="AP6" s="5" t="s">
        <v>101</v>
      </c>
      <c r="AQ6" s="5" t="s">
        <v>106</v>
      </c>
      <c r="AR6" s="5" t="s">
        <v>107</v>
      </c>
      <c r="AS6" s="5" t="s">
        <v>266</v>
      </c>
      <c r="AT6" s="5" t="s">
        <v>267</v>
      </c>
      <c r="AU6" s="5" t="s">
        <v>268</v>
      </c>
      <c r="AV6" s="5" t="s">
        <v>269</v>
      </c>
      <c r="AW6" s="5" t="s">
        <v>270</v>
      </c>
      <c r="AX6" s="5" t="s">
        <v>271</v>
      </c>
      <c r="AY6" s="5" t="s">
        <v>272</v>
      </c>
      <c r="AZ6" s="5" t="s">
        <v>273</v>
      </c>
      <c r="BA6" s="5" t="s">
        <v>274</v>
      </c>
      <c r="BB6" s="5" t="s">
        <v>275</v>
      </c>
      <c r="BC6" s="5" t="s">
        <v>122</v>
      </c>
      <c r="BD6" s="5" t="s">
        <v>276</v>
      </c>
      <c r="BE6" s="5" t="s">
        <v>277</v>
      </c>
      <c r="BF6" s="5" t="s">
        <v>276</v>
      </c>
      <c r="BG6" s="5" t="s">
        <v>120</v>
      </c>
      <c r="BH6" s="5" t="s">
        <v>121</v>
      </c>
      <c r="BI6" s="5" t="s">
        <v>278</v>
      </c>
      <c r="BJ6" s="5" t="s">
        <v>279</v>
      </c>
      <c r="BK6" s="5" t="s">
        <v>280</v>
      </c>
      <c r="BL6" s="5" t="s">
        <v>281</v>
      </c>
      <c r="BM6" s="5" t="s">
        <v>282</v>
      </c>
      <c r="BN6" s="5" t="s">
        <v>283</v>
      </c>
      <c r="BO6" s="5" t="s">
        <v>284</v>
      </c>
      <c r="BP6" s="5" t="s">
        <v>285</v>
      </c>
      <c r="BQ6" s="7" t="s">
        <v>286</v>
      </c>
      <c r="BR6" s="7" t="s">
        <v>287</v>
      </c>
      <c r="BS6" s="5" t="s">
        <v>288</v>
      </c>
      <c r="BT6" s="5" t="s">
        <v>289</v>
      </c>
      <c r="BU6" s="5" t="s">
        <v>291</v>
      </c>
      <c r="BV6" s="5" t="s">
        <v>290</v>
      </c>
      <c r="BW6" s="5" t="s">
        <v>292</v>
      </c>
      <c r="BX6" s="5" t="s">
        <v>293</v>
      </c>
      <c r="BY6" s="5" t="s">
        <v>294</v>
      </c>
      <c r="BZ6" s="5" t="s">
        <v>295</v>
      </c>
      <c r="CA6" s="5" t="s">
        <v>296</v>
      </c>
      <c r="CB6" s="5" t="s">
        <v>297</v>
      </c>
      <c r="CC6" s="5" t="s">
        <v>298</v>
      </c>
      <c r="CD6" s="5" t="s">
        <v>299</v>
      </c>
      <c r="CE6" s="5" t="s">
        <v>300</v>
      </c>
      <c r="CF6" s="5" t="s">
        <v>301</v>
      </c>
      <c r="CG6" s="5" t="s">
        <v>302</v>
      </c>
      <c r="CH6" s="5" t="s">
        <v>303</v>
      </c>
      <c r="CI6" s="5" t="s">
        <v>304</v>
      </c>
      <c r="CJ6" s="5" t="s">
        <v>305</v>
      </c>
      <c r="CK6" s="5" t="s">
        <v>114</v>
      </c>
      <c r="CL6" s="5" t="s">
        <v>115</v>
      </c>
      <c r="CM6" s="5" t="s">
        <v>306</v>
      </c>
      <c r="CN6" s="5" t="s">
        <v>307</v>
      </c>
      <c r="CO6" s="5" t="s">
        <v>112</v>
      </c>
      <c r="CP6" s="5" t="s">
        <v>113</v>
      </c>
      <c r="CQ6" s="5" t="s">
        <v>308</v>
      </c>
      <c r="CR6" s="5" t="s">
        <v>309</v>
      </c>
      <c r="CS6" s="5" t="s">
        <v>310</v>
      </c>
      <c r="CT6" s="5" t="s">
        <v>311</v>
      </c>
      <c r="CU6" s="5" t="s">
        <v>361</v>
      </c>
      <c r="CV6" s="5" t="s">
        <v>123</v>
      </c>
      <c r="CW6" s="5" t="s">
        <v>124</v>
      </c>
      <c r="CX6" s="5" t="s">
        <v>312</v>
      </c>
      <c r="CY6" s="5" t="s">
        <v>313</v>
      </c>
      <c r="CZ6" s="5" t="s">
        <v>314</v>
      </c>
      <c r="DA6" s="5" t="s">
        <v>315</v>
      </c>
      <c r="DB6" s="69" t="s">
        <v>360</v>
      </c>
      <c r="DC6" s="69" t="s">
        <v>359</v>
      </c>
      <c r="DD6" s="4" t="s">
        <v>125</v>
      </c>
      <c r="DE6" s="4" t="s">
        <v>126</v>
      </c>
      <c r="DF6" s="4" t="s">
        <v>127</v>
      </c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H6" s="4"/>
      <c r="EI6" s="4"/>
      <c r="EJ6" s="4"/>
      <c r="EK6" s="6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3"/>
      <c r="FC6" s="3"/>
      <c r="FD6" s="3"/>
    </row>
    <row r="7" spans="1:160" ht="15" customHeight="1" x14ac:dyDescent="0.25">
      <c r="A7" s="75" t="s">
        <v>139</v>
      </c>
      <c r="B7" s="68" t="s">
        <v>198</v>
      </c>
      <c r="C7" s="65">
        <v>12</v>
      </c>
      <c r="D7" s="65">
        <v>0</v>
      </c>
      <c r="E7" s="65">
        <v>13</v>
      </c>
      <c r="F7" s="65">
        <v>3</v>
      </c>
      <c r="G7" s="65">
        <v>0</v>
      </c>
      <c r="H7" s="65">
        <v>0</v>
      </c>
      <c r="I7" s="65">
        <v>35</v>
      </c>
      <c r="J7" s="65">
        <v>15</v>
      </c>
      <c r="K7" s="65">
        <v>0</v>
      </c>
      <c r="L7" s="65">
        <v>0</v>
      </c>
      <c r="M7" s="65">
        <v>0</v>
      </c>
      <c r="N7" s="65">
        <v>29</v>
      </c>
      <c r="O7" s="65">
        <v>2</v>
      </c>
      <c r="P7" s="65">
        <v>2</v>
      </c>
      <c r="Q7" s="65">
        <v>22</v>
      </c>
      <c r="R7" s="65">
        <v>32</v>
      </c>
      <c r="S7" s="65">
        <v>0</v>
      </c>
      <c r="T7" s="65">
        <v>4</v>
      </c>
      <c r="U7" s="65">
        <v>7</v>
      </c>
      <c r="V7" s="65">
        <v>35</v>
      </c>
      <c r="W7" s="65">
        <v>0</v>
      </c>
      <c r="X7" s="65">
        <v>0</v>
      </c>
      <c r="Y7" s="65">
        <v>0</v>
      </c>
      <c r="Z7" s="65">
        <v>0</v>
      </c>
      <c r="AA7" s="65">
        <v>155</v>
      </c>
      <c r="AB7" s="63">
        <v>66</v>
      </c>
      <c r="AC7" s="63">
        <v>22</v>
      </c>
      <c r="AD7" s="63">
        <v>35</v>
      </c>
      <c r="AE7" s="63">
        <v>49</v>
      </c>
      <c r="AF7" s="63">
        <v>151</v>
      </c>
      <c r="AG7" s="63">
        <v>0</v>
      </c>
      <c r="AH7" s="63">
        <v>1</v>
      </c>
      <c r="AI7" s="63">
        <v>23</v>
      </c>
      <c r="AJ7" s="63">
        <v>4</v>
      </c>
      <c r="AK7" s="63">
        <v>51</v>
      </c>
      <c r="AL7" s="63">
        <v>54</v>
      </c>
      <c r="AM7" s="63">
        <v>0</v>
      </c>
      <c r="AN7" s="63">
        <v>0</v>
      </c>
      <c r="AO7" s="63">
        <v>60</v>
      </c>
      <c r="AP7" s="63">
        <v>54</v>
      </c>
      <c r="AQ7" s="63">
        <v>54</v>
      </c>
      <c r="AR7" s="63">
        <v>42</v>
      </c>
      <c r="AS7" s="63">
        <v>5</v>
      </c>
      <c r="AT7" s="63">
        <v>4</v>
      </c>
      <c r="AU7" s="63">
        <v>26</v>
      </c>
      <c r="AV7" s="63">
        <v>86</v>
      </c>
      <c r="AW7" s="63">
        <v>0</v>
      </c>
      <c r="AX7" s="63">
        <v>0</v>
      </c>
      <c r="AY7" s="66">
        <v>15</v>
      </c>
      <c r="AZ7" s="63">
        <v>4</v>
      </c>
      <c r="BA7" s="63">
        <v>0</v>
      </c>
      <c r="BB7" s="63">
        <v>0</v>
      </c>
      <c r="BC7" s="65">
        <v>44</v>
      </c>
      <c r="BD7" s="65">
        <v>42</v>
      </c>
      <c r="BE7" s="65">
        <v>16</v>
      </c>
      <c r="BF7" s="65">
        <v>33</v>
      </c>
      <c r="BG7" s="65">
        <v>1</v>
      </c>
      <c r="BH7" s="63">
        <v>1</v>
      </c>
      <c r="BI7" s="63">
        <v>43</v>
      </c>
      <c r="BJ7" s="63">
        <v>58</v>
      </c>
      <c r="BK7" s="63">
        <v>1</v>
      </c>
      <c r="BL7" s="63">
        <v>22</v>
      </c>
      <c r="BM7" s="63">
        <v>2</v>
      </c>
      <c r="BN7" s="63">
        <v>41</v>
      </c>
      <c r="BO7" s="63">
        <v>17</v>
      </c>
      <c r="BP7" s="63">
        <v>39</v>
      </c>
      <c r="BQ7" s="63">
        <v>0</v>
      </c>
      <c r="BR7" s="63">
        <v>0</v>
      </c>
      <c r="BS7" s="63">
        <v>10</v>
      </c>
      <c r="BT7" s="63">
        <v>0</v>
      </c>
      <c r="BU7" s="63">
        <v>6</v>
      </c>
      <c r="BV7" s="63">
        <v>1</v>
      </c>
      <c r="BW7" s="63">
        <v>0</v>
      </c>
      <c r="BX7" s="63">
        <v>0</v>
      </c>
      <c r="BY7" s="63">
        <v>2</v>
      </c>
      <c r="BZ7" s="63">
        <v>0</v>
      </c>
      <c r="CA7" s="63">
        <v>2</v>
      </c>
      <c r="CB7" s="63">
        <v>0</v>
      </c>
      <c r="CC7" s="63">
        <v>0</v>
      </c>
      <c r="CD7" s="63">
        <v>0</v>
      </c>
      <c r="CE7" s="63">
        <v>0</v>
      </c>
      <c r="CF7" s="63">
        <v>2</v>
      </c>
      <c r="CG7" s="63">
        <v>1</v>
      </c>
      <c r="CH7" s="63">
        <v>2</v>
      </c>
      <c r="CI7" s="63">
        <v>10</v>
      </c>
      <c r="CJ7" s="63">
        <v>5</v>
      </c>
      <c r="CK7" s="63">
        <v>0</v>
      </c>
      <c r="CL7" s="63">
        <v>0</v>
      </c>
      <c r="CM7" s="63">
        <v>0</v>
      </c>
      <c r="CN7" s="63">
        <v>0</v>
      </c>
      <c r="CO7" s="63">
        <v>0</v>
      </c>
      <c r="CP7" s="63">
        <v>4</v>
      </c>
      <c r="CQ7" s="63">
        <v>3</v>
      </c>
      <c r="CR7" s="63">
        <v>0</v>
      </c>
      <c r="CS7" s="63">
        <v>4</v>
      </c>
      <c r="CT7" s="63">
        <v>2</v>
      </c>
      <c r="CU7" s="63">
        <v>0</v>
      </c>
      <c r="CV7" s="63">
        <v>88</v>
      </c>
      <c r="CW7" s="63">
        <v>47</v>
      </c>
      <c r="CX7" s="63">
        <v>0</v>
      </c>
      <c r="CY7" s="63">
        <v>26</v>
      </c>
      <c r="CZ7" s="63">
        <f>SUM(CW7:CY7)</f>
        <v>73</v>
      </c>
      <c r="DA7" s="63">
        <v>0</v>
      </c>
      <c r="DB7" s="63">
        <v>6</v>
      </c>
      <c r="DC7" s="63">
        <v>40</v>
      </c>
      <c r="DD7" s="63">
        <f>+C7+E7+G7+I7+K7+O7+Q7+S7+U7+W7+Y7+AA7+AC7+AE7+AG7+AI7+AK7+AM7+AO7+AQ7+AS7+AU7+AW7+AY7+BA7+BC7+BE7+BG7+BI7+BK7+BM7+BO7+BQ7+BS7+BU7+BW7+BY7+CA7+CC7+CE7+CG7+CI7+CK7+CM7+CO7+CQ7+CS7+CV7+CX7+CZ7+DB7</f>
        <v>880</v>
      </c>
      <c r="DE7" s="63">
        <f t="shared" ref="DE7:DE38" si="0">+D7+F7+H7+J7+L7+N7+P7+R7+T7+V7+X7+Z7+AB7+AD7+AF7+AH7+AJ7+AL7+AN7+AP7+AR7+AT7+AV7+AX7+AZ7+BB7+BD7+BF7+BH7+BJ7+BL7+BN7+BP7+BR7+BT7+BV7+BX7+BZ7+CB7+CD7+CF7+CH7+CJ7+CL7+CN7+CP7+CR7+CT7+CU7+CW7+CY7+DA7+DC7</f>
        <v>986</v>
      </c>
      <c r="DF7" s="91">
        <f t="shared" ref="DF7:DF38" si="1">SUM(DD7:DE7)</f>
        <v>1866</v>
      </c>
    </row>
    <row r="8" spans="1:160" ht="15" customHeight="1" x14ac:dyDescent="0.25">
      <c r="A8" s="75" t="s">
        <v>140</v>
      </c>
      <c r="B8" s="68" t="s">
        <v>198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2</v>
      </c>
      <c r="N8" s="65">
        <v>2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10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15</v>
      </c>
      <c r="AB8" s="63">
        <v>81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9</v>
      </c>
      <c r="AJ8" s="63">
        <v>2</v>
      </c>
      <c r="AK8" s="63">
        <v>3</v>
      </c>
      <c r="AL8" s="63">
        <v>13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6</v>
      </c>
      <c r="AU8" s="63">
        <v>0</v>
      </c>
      <c r="AV8" s="63">
        <v>0</v>
      </c>
      <c r="AW8" s="63">
        <v>0</v>
      </c>
      <c r="AX8" s="63">
        <v>0</v>
      </c>
      <c r="AY8" s="66">
        <v>0</v>
      </c>
      <c r="AZ8" s="63">
        <v>5</v>
      </c>
      <c r="BA8" s="63">
        <v>0</v>
      </c>
      <c r="BB8" s="63">
        <v>0</v>
      </c>
      <c r="BC8" s="65">
        <v>0</v>
      </c>
      <c r="BD8" s="65">
        <v>4</v>
      </c>
      <c r="BE8" s="65">
        <v>0</v>
      </c>
      <c r="BF8" s="65">
        <v>0</v>
      </c>
      <c r="BG8" s="65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1</v>
      </c>
      <c r="BO8" s="63">
        <v>0</v>
      </c>
      <c r="BP8" s="63">
        <v>27</v>
      </c>
      <c r="BQ8" s="63">
        <v>0</v>
      </c>
      <c r="BR8" s="63">
        <v>0</v>
      </c>
      <c r="BS8" s="63">
        <v>10</v>
      </c>
      <c r="BT8" s="63">
        <v>32</v>
      </c>
      <c r="BU8" s="63">
        <v>19</v>
      </c>
      <c r="BV8" s="63">
        <v>6</v>
      </c>
      <c r="BW8" s="63">
        <v>0</v>
      </c>
      <c r="BX8" s="63">
        <v>0</v>
      </c>
      <c r="BY8" s="63">
        <v>0</v>
      </c>
      <c r="BZ8" s="63">
        <v>36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  <c r="CZ8" s="63">
        <v>0</v>
      </c>
      <c r="DA8" s="63">
        <v>0</v>
      </c>
      <c r="DB8" s="63">
        <v>2</v>
      </c>
      <c r="DC8" s="63">
        <v>12</v>
      </c>
      <c r="DD8" s="63">
        <f t="shared" ref="DD8:DD68" si="2">+C8+E8+G8+I8+K8+O8+Q8+S8+U8+W8+Y8+AA8+AC8+AE8+AG8+AI8+AK8+AM8+AO8+AQ8+AS8+AU8+AW8+AY8+BA8+BC8+BE8+BG8+BI8+BK8+BM8+BO8+BQ8+BS8+BU8+BW8+BY8+CA8+CC8+CE8+CG8+CI8+CK8+CM8+CO8+CQ8+CS8+CV8+CX8+CZ8+DB8</f>
        <v>68</v>
      </c>
      <c r="DE8" s="63">
        <f t="shared" si="0"/>
        <v>227</v>
      </c>
      <c r="DF8" s="91">
        <f t="shared" si="1"/>
        <v>295</v>
      </c>
    </row>
    <row r="9" spans="1:160" ht="15.75" x14ac:dyDescent="0.25">
      <c r="A9" s="75" t="s">
        <v>141</v>
      </c>
      <c r="B9" s="68" t="s">
        <v>198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10</v>
      </c>
      <c r="J9" s="65">
        <v>2</v>
      </c>
      <c r="K9" s="65">
        <v>0</v>
      </c>
      <c r="L9" s="65">
        <v>0</v>
      </c>
      <c r="M9" s="65">
        <v>65</v>
      </c>
      <c r="N9" s="65">
        <v>29</v>
      </c>
      <c r="O9" s="65">
        <v>0</v>
      </c>
      <c r="P9" s="65">
        <v>0</v>
      </c>
      <c r="Q9" s="65">
        <v>6</v>
      </c>
      <c r="R9" s="65">
        <v>19</v>
      </c>
      <c r="S9" s="65">
        <v>0</v>
      </c>
      <c r="T9" s="65">
        <v>0</v>
      </c>
      <c r="U9" s="65">
        <v>8</v>
      </c>
      <c r="V9" s="65">
        <v>10</v>
      </c>
      <c r="W9" s="65">
        <v>0</v>
      </c>
      <c r="X9" s="65">
        <v>0</v>
      </c>
      <c r="Y9" s="65">
        <v>0</v>
      </c>
      <c r="Z9" s="65">
        <v>0</v>
      </c>
      <c r="AA9" s="65">
        <v>76</v>
      </c>
      <c r="AB9" s="63">
        <v>48</v>
      </c>
      <c r="AC9" s="63">
        <v>7</v>
      </c>
      <c r="AD9" s="63">
        <v>17</v>
      </c>
      <c r="AE9" s="63">
        <v>0</v>
      </c>
      <c r="AF9" s="63">
        <v>7</v>
      </c>
      <c r="AG9" s="63">
        <v>0</v>
      </c>
      <c r="AH9" s="63">
        <v>0</v>
      </c>
      <c r="AI9" s="63">
        <v>23</v>
      </c>
      <c r="AJ9" s="63">
        <v>1</v>
      </c>
      <c r="AK9" s="63">
        <v>52</v>
      </c>
      <c r="AL9" s="63">
        <v>48</v>
      </c>
      <c r="AM9" s="63">
        <v>0</v>
      </c>
      <c r="AN9" s="63">
        <v>0</v>
      </c>
      <c r="AO9" s="63">
        <v>2</v>
      </c>
      <c r="AP9" s="63">
        <v>18</v>
      </c>
      <c r="AQ9" s="63">
        <v>2</v>
      </c>
      <c r="AR9" s="63">
        <v>0</v>
      </c>
      <c r="AS9" s="63">
        <v>1</v>
      </c>
      <c r="AT9" s="63">
        <v>100</v>
      </c>
      <c r="AU9" s="63">
        <v>47</v>
      </c>
      <c r="AV9" s="63">
        <v>20</v>
      </c>
      <c r="AW9" s="63">
        <v>0</v>
      </c>
      <c r="AX9" s="63">
        <v>0</v>
      </c>
      <c r="AY9" s="66">
        <v>0</v>
      </c>
      <c r="AZ9" s="63">
        <v>2</v>
      </c>
      <c r="BA9" s="63">
        <v>0</v>
      </c>
      <c r="BB9" s="63">
        <v>0</v>
      </c>
      <c r="BC9" s="65">
        <v>25</v>
      </c>
      <c r="BD9" s="65">
        <v>15</v>
      </c>
      <c r="BE9" s="65">
        <v>0</v>
      </c>
      <c r="BF9" s="65">
        <v>0</v>
      </c>
      <c r="BG9" s="65">
        <v>1</v>
      </c>
      <c r="BH9" s="63">
        <v>0</v>
      </c>
      <c r="BI9" s="63">
        <v>1</v>
      </c>
      <c r="BJ9" s="63">
        <v>0</v>
      </c>
      <c r="BK9" s="63">
        <v>14</v>
      </c>
      <c r="BL9" s="63">
        <v>4</v>
      </c>
      <c r="BM9" s="63">
        <v>4</v>
      </c>
      <c r="BN9" s="63">
        <v>3</v>
      </c>
      <c r="BO9" s="63">
        <v>1</v>
      </c>
      <c r="BP9" s="63">
        <v>13</v>
      </c>
      <c r="BQ9" s="63">
        <v>0</v>
      </c>
      <c r="BR9" s="63">
        <v>0</v>
      </c>
      <c r="BS9" s="63">
        <v>7</v>
      </c>
      <c r="BT9" s="63">
        <v>4</v>
      </c>
      <c r="BU9" s="63">
        <v>12</v>
      </c>
      <c r="BV9" s="63">
        <v>30</v>
      </c>
      <c r="BW9" s="63">
        <v>0</v>
      </c>
      <c r="BX9" s="63">
        <v>0</v>
      </c>
      <c r="BY9" s="63">
        <v>45</v>
      </c>
      <c r="BZ9" s="63">
        <v>31</v>
      </c>
      <c r="CA9" s="63">
        <v>42</v>
      </c>
      <c r="CB9" s="63">
        <v>77</v>
      </c>
      <c r="CC9" s="63">
        <v>0</v>
      </c>
      <c r="CD9" s="63">
        <v>0</v>
      </c>
      <c r="CE9" s="63">
        <v>0</v>
      </c>
      <c r="CF9" s="63">
        <v>8</v>
      </c>
      <c r="CG9" s="63">
        <v>0</v>
      </c>
      <c r="CH9" s="63">
        <v>4</v>
      </c>
      <c r="CI9" s="63">
        <v>17</v>
      </c>
      <c r="CJ9" s="63">
        <v>10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2</v>
      </c>
      <c r="CR9" s="63">
        <v>1</v>
      </c>
      <c r="CS9" s="63">
        <v>7</v>
      </c>
      <c r="CT9" s="63">
        <v>61</v>
      </c>
      <c r="CU9" s="63">
        <v>1</v>
      </c>
      <c r="CV9" s="63">
        <v>0</v>
      </c>
      <c r="CW9" s="63">
        <v>0</v>
      </c>
      <c r="CX9" s="63">
        <v>0</v>
      </c>
      <c r="CY9" s="63">
        <v>0</v>
      </c>
      <c r="CZ9" s="63">
        <v>0</v>
      </c>
      <c r="DA9" s="63">
        <v>0</v>
      </c>
      <c r="DB9" s="63">
        <v>2</v>
      </c>
      <c r="DC9" s="63">
        <v>28</v>
      </c>
      <c r="DD9" s="63">
        <f t="shared" si="2"/>
        <v>414</v>
      </c>
      <c r="DE9" s="63">
        <f t="shared" si="0"/>
        <v>611</v>
      </c>
      <c r="DF9" s="91">
        <f t="shared" si="1"/>
        <v>1025</v>
      </c>
    </row>
    <row r="10" spans="1:160" ht="15.75" x14ac:dyDescent="0.25">
      <c r="A10" s="75" t="s">
        <v>142</v>
      </c>
      <c r="B10" s="68" t="s">
        <v>198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7</v>
      </c>
      <c r="J10" s="65">
        <v>29</v>
      </c>
      <c r="K10" s="65">
        <v>130</v>
      </c>
      <c r="L10" s="65">
        <v>13</v>
      </c>
      <c r="M10" s="65">
        <v>22</v>
      </c>
      <c r="N10" s="65">
        <v>40</v>
      </c>
      <c r="O10" s="65">
        <v>1</v>
      </c>
      <c r="P10" s="65">
        <v>6</v>
      </c>
      <c r="Q10" s="65">
        <v>0</v>
      </c>
      <c r="R10" s="65">
        <v>5</v>
      </c>
      <c r="S10" s="65">
        <v>0</v>
      </c>
      <c r="T10" s="65">
        <v>4</v>
      </c>
      <c r="U10" s="65">
        <v>0</v>
      </c>
      <c r="V10" s="65">
        <v>23</v>
      </c>
      <c r="W10" s="65">
        <v>0</v>
      </c>
      <c r="X10" s="65">
        <v>0</v>
      </c>
      <c r="Y10" s="65">
        <v>0</v>
      </c>
      <c r="Z10" s="65">
        <v>0</v>
      </c>
      <c r="AA10" s="65">
        <v>97</v>
      </c>
      <c r="AB10" s="63">
        <v>42</v>
      </c>
      <c r="AC10" s="63">
        <v>2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63</v>
      </c>
      <c r="AJ10" s="63">
        <v>6</v>
      </c>
      <c r="AK10" s="63">
        <v>23</v>
      </c>
      <c r="AL10" s="63">
        <v>0</v>
      </c>
      <c r="AM10" s="63">
        <v>0</v>
      </c>
      <c r="AN10" s="63">
        <v>0</v>
      </c>
      <c r="AO10" s="63">
        <v>125</v>
      </c>
      <c r="AP10" s="63">
        <v>176</v>
      </c>
      <c r="AQ10" s="63">
        <v>17</v>
      </c>
      <c r="AR10" s="63">
        <v>32</v>
      </c>
      <c r="AS10" s="63">
        <v>0</v>
      </c>
      <c r="AT10" s="63">
        <v>4</v>
      </c>
      <c r="AU10" s="63">
        <v>0</v>
      </c>
      <c r="AV10" s="63">
        <v>63</v>
      </c>
      <c r="AW10" s="63">
        <v>0</v>
      </c>
      <c r="AX10" s="63">
        <v>0</v>
      </c>
      <c r="AY10" s="66">
        <v>7</v>
      </c>
      <c r="AZ10" s="63">
        <v>3</v>
      </c>
      <c r="BA10" s="63">
        <v>30</v>
      </c>
      <c r="BB10" s="63">
        <v>14</v>
      </c>
      <c r="BC10" s="65">
        <v>3</v>
      </c>
      <c r="BD10" s="65">
        <v>27</v>
      </c>
      <c r="BE10" s="65">
        <v>0</v>
      </c>
      <c r="BF10" s="65">
        <v>0</v>
      </c>
      <c r="BG10" s="65">
        <v>0</v>
      </c>
      <c r="BH10" s="63">
        <v>0</v>
      </c>
      <c r="BI10" s="63">
        <v>34</v>
      </c>
      <c r="BJ10" s="63">
        <v>24</v>
      </c>
      <c r="BK10" s="63">
        <v>0</v>
      </c>
      <c r="BL10" s="63">
        <v>2</v>
      </c>
      <c r="BM10" s="63">
        <v>0</v>
      </c>
      <c r="BN10" s="63">
        <v>1</v>
      </c>
      <c r="BO10" s="63">
        <v>3</v>
      </c>
      <c r="BP10" s="63">
        <v>0</v>
      </c>
      <c r="BQ10" s="63">
        <v>0</v>
      </c>
      <c r="BR10" s="63">
        <v>0</v>
      </c>
      <c r="BS10" s="63">
        <v>4</v>
      </c>
      <c r="BT10" s="63">
        <v>3</v>
      </c>
      <c r="BU10" s="63">
        <v>19</v>
      </c>
      <c r="BV10" s="63">
        <v>23</v>
      </c>
      <c r="BW10" s="63">
        <v>0</v>
      </c>
      <c r="BX10" s="63">
        <v>0</v>
      </c>
      <c r="BY10" s="63">
        <v>6</v>
      </c>
      <c r="BZ10" s="63">
        <v>0</v>
      </c>
      <c r="CA10" s="63">
        <v>3</v>
      </c>
      <c r="CB10" s="63">
        <v>1</v>
      </c>
      <c r="CC10" s="63">
        <v>0</v>
      </c>
      <c r="CD10" s="63">
        <v>0</v>
      </c>
      <c r="CE10" s="63">
        <v>1</v>
      </c>
      <c r="CF10" s="63">
        <v>0</v>
      </c>
      <c r="CG10" s="63">
        <v>1</v>
      </c>
      <c r="CH10" s="63">
        <v>0</v>
      </c>
      <c r="CI10" s="63">
        <v>9</v>
      </c>
      <c r="CJ10" s="63">
        <v>17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1</v>
      </c>
      <c r="CQ10" s="63">
        <v>3</v>
      </c>
      <c r="CR10" s="63">
        <v>6</v>
      </c>
      <c r="CS10" s="63">
        <v>10</v>
      </c>
      <c r="CT10" s="63">
        <v>42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  <c r="CZ10" s="63">
        <v>0</v>
      </c>
      <c r="DA10" s="63">
        <v>0</v>
      </c>
      <c r="DB10" s="63">
        <v>11</v>
      </c>
      <c r="DC10" s="63">
        <v>25</v>
      </c>
      <c r="DD10" s="63">
        <f t="shared" si="2"/>
        <v>609</v>
      </c>
      <c r="DE10" s="63">
        <f t="shared" si="0"/>
        <v>632</v>
      </c>
      <c r="DF10" s="91">
        <f t="shared" si="1"/>
        <v>1241</v>
      </c>
    </row>
    <row r="11" spans="1:160" ht="15.75" x14ac:dyDescent="0.25">
      <c r="A11" s="75" t="s">
        <v>143</v>
      </c>
      <c r="B11" s="68" t="s">
        <v>198</v>
      </c>
      <c r="C11" s="65">
        <v>33</v>
      </c>
      <c r="D11" s="65">
        <v>5</v>
      </c>
      <c r="E11" s="65">
        <v>29</v>
      </c>
      <c r="F11" s="65">
        <v>32</v>
      </c>
      <c r="G11" s="65">
        <v>0</v>
      </c>
      <c r="H11" s="65">
        <v>0</v>
      </c>
      <c r="I11" s="65">
        <v>7</v>
      </c>
      <c r="J11" s="65">
        <v>129</v>
      </c>
      <c r="K11" s="65">
        <v>20</v>
      </c>
      <c r="L11" s="65">
        <v>0</v>
      </c>
      <c r="M11" s="65">
        <v>0</v>
      </c>
      <c r="N11" s="65">
        <v>5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7</v>
      </c>
      <c r="W11" s="65">
        <v>0</v>
      </c>
      <c r="X11" s="65">
        <v>0</v>
      </c>
      <c r="Y11" s="65">
        <v>0</v>
      </c>
      <c r="Z11" s="65">
        <v>0</v>
      </c>
      <c r="AA11" s="65">
        <v>7</v>
      </c>
      <c r="AB11" s="63">
        <v>5</v>
      </c>
      <c r="AC11" s="63">
        <v>19</v>
      </c>
      <c r="AD11" s="63">
        <v>12</v>
      </c>
      <c r="AE11" s="63">
        <v>4</v>
      </c>
      <c r="AF11" s="63">
        <v>11</v>
      </c>
      <c r="AG11" s="63">
        <v>0</v>
      </c>
      <c r="AH11" s="63">
        <v>0</v>
      </c>
      <c r="AI11" s="63">
        <v>3</v>
      </c>
      <c r="AJ11" s="63">
        <v>0</v>
      </c>
      <c r="AK11" s="63">
        <v>7</v>
      </c>
      <c r="AL11" s="63">
        <v>0</v>
      </c>
      <c r="AM11" s="63">
        <v>0</v>
      </c>
      <c r="AN11" s="63">
        <v>0</v>
      </c>
      <c r="AO11" s="63">
        <v>4</v>
      </c>
      <c r="AP11" s="63">
        <v>1</v>
      </c>
      <c r="AQ11" s="63">
        <v>0</v>
      </c>
      <c r="AR11" s="63">
        <v>1</v>
      </c>
      <c r="AS11" s="63">
        <v>1</v>
      </c>
      <c r="AT11" s="63">
        <v>14</v>
      </c>
      <c r="AU11" s="63">
        <v>0</v>
      </c>
      <c r="AV11" s="63">
        <v>0</v>
      </c>
      <c r="AW11" s="63">
        <v>0</v>
      </c>
      <c r="AX11" s="63">
        <v>0</v>
      </c>
      <c r="AY11" s="66">
        <v>20</v>
      </c>
      <c r="AZ11" s="63">
        <v>2</v>
      </c>
      <c r="BA11" s="63">
        <v>0</v>
      </c>
      <c r="BB11" s="63">
        <v>0</v>
      </c>
      <c r="BC11" s="65">
        <v>5</v>
      </c>
      <c r="BD11" s="65">
        <v>24</v>
      </c>
      <c r="BE11" s="65">
        <v>0</v>
      </c>
      <c r="BF11" s="65">
        <v>2</v>
      </c>
      <c r="BG11" s="65">
        <v>0</v>
      </c>
      <c r="BH11" s="63">
        <v>0</v>
      </c>
      <c r="BI11" s="63">
        <v>51</v>
      </c>
      <c r="BJ11" s="63">
        <v>8</v>
      </c>
      <c r="BK11" s="63">
        <v>2</v>
      </c>
      <c r="BL11" s="63">
        <v>20</v>
      </c>
      <c r="BM11" s="63">
        <v>7</v>
      </c>
      <c r="BN11" s="63">
        <v>0</v>
      </c>
      <c r="BO11" s="63">
        <v>4</v>
      </c>
      <c r="BP11" s="63">
        <v>21</v>
      </c>
      <c r="BQ11" s="63">
        <v>0</v>
      </c>
      <c r="BR11" s="63">
        <v>0</v>
      </c>
      <c r="BS11" s="63">
        <v>1</v>
      </c>
      <c r="BT11" s="63">
        <v>0</v>
      </c>
      <c r="BU11" s="63">
        <v>0</v>
      </c>
      <c r="BV11" s="63">
        <v>10</v>
      </c>
      <c r="BW11" s="63">
        <v>0</v>
      </c>
      <c r="BX11" s="63">
        <v>0</v>
      </c>
      <c r="BY11" s="63">
        <v>15</v>
      </c>
      <c r="BZ11" s="63">
        <v>0</v>
      </c>
      <c r="CA11" s="63">
        <v>37</v>
      </c>
      <c r="CB11" s="63">
        <v>38</v>
      </c>
      <c r="CC11" s="63">
        <v>0</v>
      </c>
      <c r="CD11" s="63">
        <v>0</v>
      </c>
      <c r="CE11" s="63">
        <v>7</v>
      </c>
      <c r="CF11" s="63">
        <v>0</v>
      </c>
      <c r="CG11" s="63">
        <v>23</v>
      </c>
      <c r="CH11" s="63">
        <v>0</v>
      </c>
      <c r="CI11" s="63">
        <v>61</v>
      </c>
      <c r="CJ11" s="63">
        <v>2</v>
      </c>
      <c r="CK11" s="63">
        <v>0</v>
      </c>
      <c r="CL11" s="63">
        <v>2</v>
      </c>
      <c r="CM11" s="63">
        <v>17</v>
      </c>
      <c r="CN11" s="63">
        <v>0</v>
      </c>
      <c r="CO11" s="63">
        <v>0</v>
      </c>
      <c r="CP11" s="63">
        <v>0</v>
      </c>
      <c r="CQ11" s="63">
        <v>3</v>
      </c>
      <c r="CR11" s="63">
        <v>13</v>
      </c>
      <c r="CS11" s="63">
        <v>2</v>
      </c>
      <c r="CT11" s="63">
        <v>56</v>
      </c>
      <c r="CU11" s="63">
        <v>1</v>
      </c>
      <c r="CV11" s="63">
        <v>0</v>
      </c>
      <c r="CW11" s="63">
        <v>5</v>
      </c>
      <c r="CX11" s="63">
        <v>0</v>
      </c>
      <c r="CY11" s="63">
        <v>1</v>
      </c>
      <c r="CZ11" s="63">
        <f t="shared" ref="CZ11:CZ25" si="3">SUM(CW11:CY11)</f>
        <v>6</v>
      </c>
      <c r="DA11" s="63">
        <v>0</v>
      </c>
      <c r="DB11" s="63">
        <v>11</v>
      </c>
      <c r="DC11" s="63">
        <v>20</v>
      </c>
      <c r="DD11" s="63">
        <f t="shared" si="2"/>
        <v>406</v>
      </c>
      <c r="DE11" s="63">
        <f t="shared" si="0"/>
        <v>447</v>
      </c>
      <c r="DF11" s="91">
        <f t="shared" si="1"/>
        <v>853</v>
      </c>
    </row>
    <row r="12" spans="1:160" ht="15" customHeight="1" x14ac:dyDescent="0.25">
      <c r="A12" s="75" t="s">
        <v>144</v>
      </c>
      <c r="B12" s="68" t="s">
        <v>198</v>
      </c>
      <c r="C12" s="65">
        <v>0</v>
      </c>
      <c r="D12" s="65">
        <v>0</v>
      </c>
      <c r="E12" s="65">
        <v>54</v>
      </c>
      <c r="F12" s="65">
        <v>10</v>
      </c>
      <c r="G12" s="65">
        <v>0</v>
      </c>
      <c r="H12" s="65">
        <v>0</v>
      </c>
      <c r="I12" s="65">
        <v>2</v>
      </c>
      <c r="J12" s="65">
        <v>6</v>
      </c>
      <c r="K12" s="65">
        <v>0</v>
      </c>
      <c r="L12" s="65">
        <v>134</v>
      </c>
      <c r="M12" s="65">
        <v>22</v>
      </c>
      <c r="N12" s="65">
        <v>11</v>
      </c>
      <c r="O12" s="65">
        <v>1</v>
      </c>
      <c r="P12" s="65">
        <v>1</v>
      </c>
      <c r="Q12" s="65">
        <v>34</v>
      </c>
      <c r="R12" s="65">
        <v>80</v>
      </c>
      <c r="S12" s="65">
        <v>0</v>
      </c>
      <c r="T12" s="65">
        <v>2</v>
      </c>
      <c r="U12" s="65">
        <v>22</v>
      </c>
      <c r="V12" s="65">
        <v>32</v>
      </c>
      <c r="W12" s="65">
        <v>0</v>
      </c>
      <c r="X12" s="65">
        <v>0</v>
      </c>
      <c r="Y12" s="65">
        <v>0</v>
      </c>
      <c r="Z12" s="65">
        <v>0</v>
      </c>
      <c r="AA12" s="65">
        <v>89</v>
      </c>
      <c r="AB12" s="63">
        <v>39</v>
      </c>
      <c r="AC12" s="63">
        <v>6</v>
      </c>
      <c r="AD12" s="63">
        <v>1</v>
      </c>
      <c r="AE12" s="63">
        <v>42</v>
      </c>
      <c r="AF12" s="63">
        <v>83</v>
      </c>
      <c r="AG12" s="63">
        <v>0</v>
      </c>
      <c r="AH12" s="63">
        <v>0</v>
      </c>
      <c r="AI12" s="63">
        <v>5</v>
      </c>
      <c r="AJ12" s="63">
        <v>0</v>
      </c>
      <c r="AK12" s="63">
        <v>3</v>
      </c>
      <c r="AL12" s="63">
        <v>0</v>
      </c>
      <c r="AM12" s="63">
        <v>0</v>
      </c>
      <c r="AN12" s="63">
        <v>0</v>
      </c>
      <c r="AO12" s="63">
        <v>31</v>
      </c>
      <c r="AP12" s="63">
        <v>10</v>
      </c>
      <c r="AQ12" s="63">
        <v>15</v>
      </c>
      <c r="AR12" s="63">
        <v>43</v>
      </c>
      <c r="AS12" s="63">
        <v>29</v>
      </c>
      <c r="AT12" s="63">
        <v>25</v>
      </c>
      <c r="AU12" s="63">
        <v>17</v>
      </c>
      <c r="AV12" s="63">
        <v>77</v>
      </c>
      <c r="AW12" s="63">
        <v>0</v>
      </c>
      <c r="AX12" s="63">
        <v>0</v>
      </c>
      <c r="AY12" s="66">
        <v>0</v>
      </c>
      <c r="AZ12" s="63">
        <v>8</v>
      </c>
      <c r="BA12" s="63">
        <v>0</v>
      </c>
      <c r="BB12" s="63">
        <v>0</v>
      </c>
      <c r="BC12" s="65">
        <v>42</v>
      </c>
      <c r="BD12" s="65">
        <v>99</v>
      </c>
      <c r="BE12" s="65">
        <v>0</v>
      </c>
      <c r="BF12" s="65">
        <v>0</v>
      </c>
      <c r="BG12" s="65">
        <v>4</v>
      </c>
      <c r="BH12" s="63">
        <v>5</v>
      </c>
      <c r="BI12" s="63">
        <v>81</v>
      </c>
      <c r="BJ12" s="63">
        <v>41</v>
      </c>
      <c r="BK12" s="63">
        <v>2</v>
      </c>
      <c r="BL12" s="63">
        <v>36</v>
      </c>
      <c r="BM12" s="63">
        <v>5</v>
      </c>
      <c r="BN12" s="63">
        <v>43</v>
      </c>
      <c r="BO12" s="63">
        <v>0</v>
      </c>
      <c r="BP12" s="63">
        <v>1</v>
      </c>
      <c r="BQ12" s="63">
        <v>0</v>
      </c>
      <c r="BR12" s="63">
        <v>0</v>
      </c>
      <c r="BS12" s="63">
        <v>8</v>
      </c>
      <c r="BT12" s="63">
        <v>29</v>
      </c>
      <c r="BU12" s="63">
        <v>15</v>
      </c>
      <c r="BV12" s="63">
        <v>37</v>
      </c>
      <c r="BW12" s="63">
        <v>0</v>
      </c>
      <c r="BX12" s="63">
        <v>0</v>
      </c>
      <c r="BY12" s="63">
        <v>33</v>
      </c>
      <c r="BZ12" s="63">
        <v>39</v>
      </c>
      <c r="CA12" s="63">
        <v>23</v>
      </c>
      <c r="CB12" s="63">
        <v>0</v>
      </c>
      <c r="CC12" s="63">
        <v>0</v>
      </c>
      <c r="CD12" s="63">
        <v>0</v>
      </c>
      <c r="CE12" s="63">
        <v>2</v>
      </c>
      <c r="CF12" s="63">
        <v>0</v>
      </c>
      <c r="CG12" s="63">
        <v>3</v>
      </c>
      <c r="CH12" s="63">
        <v>9</v>
      </c>
      <c r="CI12" s="63">
        <v>11</v>
      </c>
      <c r="CJ12" s="63">
        <v>20</v>
      </c>
      <c r="CK12" s="63">
        <v>0</v>
      </c>
      <c r="CL12" s="63">
        <v>1</v>
      </c>
      <c r="CM12" s="63">
        <v>12</v>
      </c>
      <c r="CN12" s="63">
        <v>0</v>
      </c>
      <c r="CO12" s="63">
        <v>0</v>
      </c>
      <c r="CP12" s="63">
        <v>0</v>
      </c>
      <c r="CQ12" s="63">
        <v>1</v>
      </c>
      <c r="CR12" s="63">
        <v>0</v>
      </c>
      <c r="CS12" s="63">
        <v>1</v>
      </c>
      <c r="CT12" s="63">
        <v>11</v>
      </c>
      <c r="CU12" s="63">
        <v>0</v>
      </c>
      <c r="CV12" s="63">
        <v>0</v>
      </c>
      <c r="CW12" s="63">
        <v>16</v>
      </c>
      <c r="CX12" s="63">
        <v>29</v>
      </c>
      <c r="CY12" s="63">
        <v>15</v>
      </c>
      <c r="CZ12" s="63">
        <f t="shared" si="3"/>
        <v>60</v>
      </c>
      <c r="DA12" s="63">
        <v>0</v>
      </c>
      <c r="DB12" s="63">
        <v>21</v>
      </c>
      <c r="DC12" s="63">
        <v>41</v>
      </c>
      <c r="DD12" s="63">
        <f t="shared" si="2"/>
        <v>703</v>
      </c>
      <c r="DE12" s="63">
        <f t="shared" si="0"/>
        <v>1005</v>
      </c>
      <c r="DF12" s="91">
        <f t="shared" si="1"/>
        <v>1708</v>
      </c>
    </row>
    <row r="13" spans="1:160" ht="15" customHeight="1" x14ac:dyDescent="0.25">
      <c r="A13" s="75" t="s">
        <v>145</v>
      </c>
      <c r="B13" s="68" t="s">
        <v>198</v>
      </c>
      <c r="C13" s="65">
        <v>4</v>
      </c>
      <c r="D13" s="65">
        <v>10</v>
      </c>
      <c r="E13" s="65">
        <v>41</v>
      </c>
      <c r="F13" s="65">
        <v>42</v>
      </c>
      <c r="G13" s="65">
        <v>0</v>
      </c>
      <c r="H13" s="65">
        <v>0</v>
      </c>
      <c r="I13" s="65">
        <v>14</v>
      </c>
      <c r="J13" s="65">
        <v>2</v>
      </c>
      <c r="K13" s="65">
        <v>338</v>
      </c>
      <c r="L13" s="65">
        <v>365</v>
      </c>
      <c r="M13" s="65">
        <v>33</v>
      </c>
      <c r="N13" s="65">
        <v>6</v>
      </c>
      <c r="O13" s="65">
        <v>12</v>
      </c>
      <c r="P13" s="65">
        <v>14</v>
      </c>
      <c r="Q13" s="65">
        <v>60</v>
      </c>
      <c r="R13" s="65">
        <v>83</v>
      </c>
      <c r="S13" s="65">
        <v>0</v>
      </c>
      <c r="T13" s="65">
        <v>0</v>
      </c>
      <c r="U13" s="65">
        <v>19</v>
      </c>
      <c r="V13" s="65">
        <v>2</v>
      </c>
      <c r="W13" s="65">
        <v>0</v>
      </c>
      <c r="X13" s="65">
        <v>0</v>
      </c>
      <c r="Y13" s="65">
        <v>0</v>
      </c>
      <c r="Z13" s="65">
        <v>0</v>
      </c>
      <c r="AA13" s="65">
        <v>38</v>
      </c>
      <c r="AB13" s="63">
        <v>12</v>
      </c>
      <c r="AC13" s="63">
        <v>14</v>
      </c>
      <c r="AD13" s="63">
        <v>16</v>
      </c>
      <c r="AE13" s="63">
        <v>101</v>
      </c>
      <c r="AF13" s="63">
        <v>171</v>
      </c>
      <c r="AG13" s="63">
        <v>0</v>
      </c>
      <c r="AH13" s="63">
        <v>0</v>
      </c>
      <c r="AI13" s="63">
        <v>25</v>
      </c>
      <c r="AJ13" s="63">
        <v>7</v>
      </c>
      <c r="AK13" s="63">
        <v>15</v>
      </c>
      <c r="AL13" s="63">
        <v>19</v>
      </c>
      <c r="AM13" s="63">
        <v>0</v>
      </c>
      <c r="AN13" s="63">
        <v>0</v>
      </c>
      <c r="AO13" s="63">
        <v>21</v>
      </c>
      <c r="AP13" s="63">
        <v>45</v>
      </c>
      <c r="AQ13" s="63">
        <v>35</v>
      </c>
      <c r="AR13" s="63">
        <v>37</v>
      </c>
      <c r="AS13" s="63">
        <v>16</v>
      </c>
      <c r="AT13" s="63">
        <v>18</v>
      </c>
      <c r="AU13" s="63">
        <v>10</v>
      </c>
      <c r="AV13" s="63">
        <v>2</v>
      </c>
      <c r="AW13" s="63">
        <v>0</v>
      </c>
      <c r="AX13" s="63">
        <v>0</v>
      </c>
      <c r="AY13" s="66">
        <v>43</v>
      </c>
      <c r="AZ13" s="63">
        <v>5</v>
      </c>
      <c r="BA13" s="63">
        <v>0</v>
      </c>
      <c r="BB13" s="63">
        <v>0</v>
      </c>
      <c r="BC13" s="65">
        <v>65</v>
      </c>
      <c r="BD13" s="65">
        <v>27</v>
      </c>
      <c r="BE13" s="65">
        <v>1</v>
      </c>
      <c r="BF13" s="65">
        <v>0</v>
      </c>
      <c r="BG13" s="65">
        <v>2</v>
      </c>
      <c r="BH13" s="63">
        <v>1</v>
      </c>
      <c r="BI13" s="63">
        <v>44</v>
      </c>
      <c r="BJ13" s="63">
        <v>0</v>
      </c>
      <c r="BK13" s="63">
        <v>8</v>
      </c>
      <c r="BL13" s="63">
        <v>23</v>
      </c>
      <c r="BM13" s="63">
        <v>19</v>
      </c>
      <c r="BN13" s="63">
        <v>80</v>
      </c>
      <c r="BO13" s="63">
        <v>22</v>
      </c>
      <c r="BP13" s="63">
        <v>58</v>
      </c>
      <c r="BQ13" s="63">
        <v>0</v>
      </c>
      <c r="BR13" s="63">
        <v>0</v>
      </c>
      <c r="BS13" s="63">
        <v>14</v>
      </c>
      <c r="BT13" s="63">
        <v>2</v>
      </c>
      <c r="BU13" s="63">
        <v>18</v>
      </c>
      <c r="BV13" s="63">
        <v>28</v>
      </c>
      <c r="BW13" s="63">
        <v>0</v>
      </c>
      <c r="BX13" s="63">
        <v>0</v>
      </c>
      <c r="BY13" s="63">
        <v>20</v>
      </c>
      <c r="BZ13" s="63">
        <v>21</v>
      </c>
      <c r="CA13" s="63">
        <v>16</v>
      </c>
      <c r="CB13" s="63">
        <v>0</v>
      </c>
      <c r="CC13" s="63">
        <v>0</v>
      </c>
      <c r="CD13" s="63">
        <v>0</v>
      </c>
      <c r="CE13" s="63">
        <v>2</v>
      </c>
      <c r="CF13" s="63">
        <v>10</v>
      </c>
      <c r="CG13" s="63">
        <v>0</v>
      </c>
      <c r="CH13" s="63">
        <v>7</v>
      </c>
      <c r="CI13" s="63">
        <v>0</v>
      </c>
      <c r="CJ13" s="63">
        <v>8</v>
      </c>
      <c r="CK13" s="63">
        <v>0</v>
      </c>
      <c r="CL13" s="63">
        <v>1</v>
      </c>
      <c r="CM13" s="63">
        <v>0</v>
      </c>
      <c r="CN13" s="63">
        <v>0</v>
      </c>
      <c r="CO13" s="63">
        <v>0</v>
      </c>
      <c r="CP13" s="63">
        <v>3</v>
      </c>
      <c r="CQ13" s="63">
        <v>24</v>
      </c>
      <c r="CR13" s="63">
        <v>5</v>
      </c>
      <c r="CS13" s="63">
        <v>38</v>
      </c>
      <c r="CT13" s="63">
        <v>21</v>
      </c>
      <c r="CU13" s="63">
        <v>0</v>
      </c>
      <c r="CV13" s="63">
        <v>42</v>
      </c>
      <c r="CW13" s="63">
        <v>17</v>
      </c>
      <c r="CX13" s="63">
        <v>25</v>
      </c>
      <c r="CY13" s="63">
        <v>5</v>
      </c>
      <c r="CZ13" s="63">
        <f t="shared" si="3"/>
        <v>47</v>
      </c>
      <c r="DA13" s="63">
        <v>0</v>
      </c>
      <c r="DB13" s="63">
        <v>19</v>
      </c>
      <c r="DC13" s="63">
        <v>41</v>
      </c>
      <c r="DD13" s="63">
        <f t="shared" si="2"/>
        <v>1232</v>
      </c>
      <c r="DE13" s="63">
        <f t="shared" si="0"/>
        <v>1214</v>
      </c>
      <c r="DF13" s="91">
        <f t="shared" si="1"/>
        <v>2446</v>
      </c>
    </row>
    <row r="14" spans="1:160" ht="15.75" x14ac:dyDescent="0.25">
      <c r="A14" s="75" t="s">
        <v>146</v>
      </c>
      <c r="B14" s="68" t="s">
        <v>198</v>
      </c>
      <c r="C14" s="65">
        <v>38</v>
      </c>
      <c r="D14" s="65">
        <v>170</v>
      </c>
      <c r="E14" s="65">
        <v>78</v>
      </c>
      <c r="F14" s="65">
        <v>44</v>
      </c>
      <c r="G14" s="65">
        <v>2</v>
      </c>
      <c r="H14" s="65">
        <v>0</v>
      </c>
      <c r="I14" s="65">
        <v>10</v>
      </c>
      <c r="J14" s="65">
        <v>1</v>
      </c>
      <c r="K14" s="65">
        <v>175</v>
      </c>
      <c r="L14" s="65">
        <v>81</v>
      </c>
      <c r="M14" s="65">
        <v>14</v>
      </c>
      <c r="N14" s="65">
        <v>12</v>
      </c>
      <c r="O14" s="65">
        <v>7</v>
      </c>
      <c r="P14" s="65">
        <v>0</v>
      </c>
      <c r="Q14" s="65">
        <v>18</v>
      </c>
      <c r="R14" s="65">
        <v>28</v>
      </c>
      <c r="S14" s="65">
        <v>0</v>
      </c>
      <c r="T14" s="65">
        <v>0</v>
      </c>
      <c r="U14" s="65">
        <v>18</v>
      </c>
      <c r="V14" s="65">
        <v>4</v>
      </c>
      <c r="W14" s="65">
        <v>0</v>
      </c>
      <c r="X14" s="65">
        <v>0</v>
      </c>
      <c r="Y14" s="65">
        <v>0</v>
      </c>
      <c r="Z14" s="65">
        <v>0</v>
      </c>
      <c r="AA14" s="65">
        <v>15</v>
      </c>
      <c r="AB14" s="63">
        <v>38</v>
      </c>
      <c r="AC14" s="63">
        <v>10</v>
      </c>
      <c r="AD14" s="63">
        <v>22</v>
      </c>
      <c r="AE14" s="63">
        <v>1</v>
      </c>
      <c r="AF14" s="63">
        <v>1</v>
      </c>
      <c r="AG14" s="63">
        <v>0</v>
      </c>
      <c r="AH14" s="63">
        <v>0</v>
      </c>
      <c r="AI14" s="63">
        <v>21</v>
      </c>
      <c r="AJ14" s="63">
        <v>1</v>
      </c>
      <c r="AK14" s="63">
        <v>3</v>
      </c>
      <c r="AL14" s="63">
        <v>0</v>
      </c>
      <c r="AM14" s="63">
        <v>0</v>
      </c>
      <c r="AN14" s="63">
        <v>0</v>
      </c>
      <c r="AO14" s="63">
        <v>54</v>
      </c>
      <c r="AP14" s="63">
        <v>97</v>
      </c>
      <c r="AQ14" s="63">
        <v>28</v>
      </c>
      <c r="AR14" s="63">
        <v>58</v>
      </c>
      <c r="AS14" s="63">
        <v>3</v>
      </c>
      <c r="AT14" s="63">
        <v>2</v>
      </c>
      <c r="AU14" s="63">
        <v>0</v>
      </c>
      <c r="AV14" s="63">
        <v>0</v>
      </c>
      <c r="AW14" s="63">
        <v>0</v>
      </c>
      <c r="AX14" s="63">
        <v>0</v>
      </c>
      <c r="AY14" s="66">
        <v>0</v>
      </c>
      <c r="AZ14" s="63">
        <v>11</v>
      </c>
      <c r="BA14" s="63">
        <v>0</v>
      </c>
      <c r="BB14" s="63">
        <v>0</v>
      </c>
      <c r="BC14" s="65">
        <v>15</v>
      </c>
      <c r="BD14" s="65">
        <v>130</v>
      </c>
      <c r="BE14" s="65">
        <v>0</v>
      </c>
      <c r="BF14" s="65">
        <v>0</v>
      </c>
      <c r="BG14" s="65">
        <v>0</v>
      </c>
      <c r="BH14" s="63">
        <v>1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11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17</v>
      </c>
      <c r="CR14" s="63">
        <v>0</v>
      </c>
      <c r="CS14" s="63">
        <v>0</v>
      </c>
      <c r="CT14" s="63">
        <v>18</v>
      </c>
      <c r="CU14" s="63">
        <v>0</v>
      </c>
      <c r="CV14" s="63">
        <v>0</v>
      </c>
      <c r="CW14" s="63">
        <v>7</v>
      </c>
      <c r="CX14" s="63">
        <v>42</v>
      </c>
      <c r="CY14" s="63">
        <v>18</v>
      </c>
      <c r="CZ14" s="63">
        <f t="shared" si="3"/>
        <v>67</v>
      </c>
      <c r="DA14" s="63">
        <v>0</v>
      </c>
      <c r="DB14" s="63">
        <v>9</v>
      </c>
      <c r="DC14" s="63">
        <v>24</v>
      </c>
      <c r="DD14" s="63">
        <f t="shared" si="2"/>
        <v>642</v>
      </c>
      <c r="DE14" s="63">
        <f t="shared" si="0"/>
        <v>768</v>
      </c>
      <c r="DF14" s="91">
        <f t="shared" si="1"/>
        <v>1410</v>
      </c>
    </row>
    <row r="15" spans="1:160" ht="15.75" x14ac:dyDescent="0.25">
      <c r="A15" s="75" t="s">
        <v>147</v>
      </c>
      <c r="B15" s="68" t="s">
        <v>198</v>
      </c>
      <c r="C15" s="65">
        <v>7</v>
      </c>
      <c r="D15" s="65">
        <v>3</v>
      </c>
      <c r="E15" s="65">
        <v>0</v>
      </c>
      <c r="F15" s="65">
        <v>0</v>
      </c>
      <c r="G15" s="65">
        <v>0</v>
      </c>
      <c r="H15" s="65">
        <v>0</v>
      </c>
      <c r="I15" s="65">
        <v>5</v>
      </c>
      <c r="J15" s="65">
        <v>14</v>
      </c>
      <c r="K15" s="65">
        <v>12</v>
      </c>
      <c r="L15" s="65">
        <v>0</v>
      </c>
      <c r="M15" s="65">
        <v>4</v>
      </c>
      <c r="N15" s="65">
        <v>28</v>
      </c>
      <c r="O15" s="65">
        <v>7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18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78</v>
      </c>
      <c r="AB15" s="63">
        <v>84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5</v>
      </c>
      <c r="AJ15" s="63">
        <v>6</v>
      </c>
      <c r="AK15" s="63"/>
      <c r="AL15" s="63">
        <v>3</v>
      </c>
      <c r="AM15" s="63">
        <v>0</v>
      </c>
      <c r="AN15" s="63">
        <v>0</v>
      </c>
      <c r="AO15" s="63">
        <v>5</v>
      </c>
      <c r="AP15" s="63">
        <v>6</v>
      </c>
      <c r="AQ15" s="63">
        <v>0</v>
      </c>
      <c r="AR15" s="63">
        <v>0</v>
      </c>
      <c r="AS15" s="63">
        <v>5</v>
      </c>
      <c r="AT15" s="63">
        <v>2</v>
      </c>
      <c r="AU15" s="63">
        <v>0</v>
      </c>
      <c r="AV15" s="63">
        <v>0</v>
      </c>
      <c r="AW15" s="63">
        <v>0</v>
      </c>
      <c r="AX15" s="63">
        <v>0</v>
      </c>
      <c r="AY15" s="66">
        <v>0</v>
      </c>
      <c r="AZ15" s="63"/>
      <c r="BA15" s="63">
        <v>0</v>
      </c>
      <c r="BB15" s="63">
        <v>0</v>
      </c>
      <c r="BC15" s="65">
        <v>91</v>
      </c>
      <c r="BD15" s="65">
        <v>20</v>
      </c>
      <c r="BE15" s="65">
        <v>23</v>
      </c>
      <c r="BF15" s="65">
        <v>7</v>
      </c>
      <c r="BG15" s="65">
        <v>3</v>
      </c>
      <c r="BH15" s="63">
        <v>1</v>
      </c>
      <c r="BI15" s="63">
        <v>70</v>
      </c>
      <c r="BJ15" s="63">
        <v>21</v>
      </c>
      <c r="BK15" s="63">
        <v>1</v>
      </c>
      <c r="BL15" s="63">
        <v>1</v>
      </c>
      <c r="BM15" s="63">
        <v>0</v>
      </c>
      <c r="BN15" s="63">
        <v>16</v>
      </c>
      <c r="BO15" s="63">
        <v>0</v>
      </c>
      <c r="BP15" s="63">
        <v>0</v>
      </c>
      <c r="BQ15" s="63">
        <v>0</v>
      </c>
      <c r="BR15" s="63">
        <v>0</v>
      </c>
      <c r="BS15" s="63">
        <v>13</v>
      </c>
      <c r="BT15" s="63">
        <v>10</v>
      </c>
      <c r="BU15" s="63">
        <v>18</v>
      </c>
      <c r="BV15" s="63">
        <v>32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23</v>
      </c>
      <c r="CW15" s="63">
        <v>15</v>
      </c>
      <c r="CX15" s="63">
        <v>73</v>
      </c>
      <c r="CY15" s="63">
        <v>22</v>
      </c>
      <c r="CZ15" s="63">
        <f t="shared" si="3"/>
        <v>110</v>
      </c>
      <c r="DA15" s="63">
        <v>0</v>
      </c>
      <c r="DB15" s="63">
        <v>4</v>
      </c>
      <c r="DC15" s="63">
        <v>9</v>
      </c>
      <c r="DD15" s="63">
        <f t="shared" si="2"/>
        <v>571</v>
      </c>
      <c r="DE15" s="63">
        <f t="shared" si="0"/>
        <v>300</v>
      </c>
      <c r="DF15" s="91">
        <f t="shared" si="1"/>
        <v>871</v>
      </c>
    </row>
    <row r="16" spans="1:160" ht="15.75" x14ac:dyDescent="0.25">
      <c r="A16" s="75" t="s">
        <v>148</v>
      </c>
      <c r="B16" s="68" t="s">
        <v>198</v>
      </c>
      <c r="C16" s="65">
        <v>1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19</v>
      </c>
      <c r="J16" s="65">
        <v>0</v>
      </c>
      <c r="K16" s="65">
        <v>154</v>
      </c>
      <c r="L16" s="65">
        <v>177</v>
      </c>
      <c r="M16" s="65">
        <v>4</v>
      </c>
      <c r="N16" s="65">
        <v>3</v>
      </c>
      <c r="O16" s="65">
        <v>0</v>
      </c>
      <c r="P16" s="65">
        <v>2</v>
      </c>
      <c r="Q16" s="65">
        <v>0</v>
      </c>
      <c r="R16" s="65">
        <v>0</v>
      </c>
      <c r="S16" s="65">
        <v>0</v>
      </c>
      <c r="T16" s="65">
        <v>0</v>
      </c>
      <c r="U16" s="65">
        <v>9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27</v>
      </c>
      <c r="AB16" s="63">
        <v>13</v>
      </c>
      <c r="AC16" s="63">
        <v>6</v>
      </c>
      <c r="AD16" s="63">
        <v>16</v>
      </c>
      <c r="AE16" s="63">
        <v>1</v>
      </c>
      <c r="AF16" s="63">
        <v>1</v>
      </c>
      <c r="AG16" s="63">
        <v>0</v>
      </c>
      <c r="AH16" s="63">
        <v>0</v>
      </c>
      <c r="AI16" s="63">
        <v>7</v>
      </c>
      <c r="AJ16" s="63">
        <v>4</v>
      </c>
      <c r="AK16" s="63">
        <v>33</v>
      </c>
      <c r="AL16" s="63">
        <v>9</v>
      </c>
      <c r="AM16" s="63">
        <v>0</v>
      </c>
      <c r="AN16" s="63">
        <v>0</v>
      </c>
      <c r="AO16" s="63">
        <v>22</v>
      </c>
      <c r="AP16" s="63">
        <v>50</v>
      </c>
      <c r="AQ16" s="63">
        <v>8</v>
      </c>
      <c r="AR16" s="63">
        <v>0</v>
      </c>
      <c r="AS16" s="63">
        <v>17</v>
      </c>
      <c r="AT16" s="63">
        <v>11</v>
      </c>
      <c r="AU16" s="63">
        <v>0</v>
      </c>
      <c r="AV16" s="63">
        <v>26</v>
      </c>
      <c r="AW16" s="63">
        <v>0</v>
      </c>
      <c r="AX16" s="63">
        <v>0</v>
      </c>
      <c r="AY16" s="66">
        <v>0</v>
      </c>
      <c r="AZ16" s="63">
        <v>4</v>
      </c>
      <c r="BA16" s="63">
        <v>0</v>
      </c>
      <c r="BB16" s="63">
        <v>0</v>
      </c>
      <c r="BC16" s="65">
        <v>17</v>
      </c>
      <c r="BD16" s="65">
        <v>19</v>
      </c>
      <c r="BE16" s="65">
        <v>0</v>
      </c>
      <c r="BF16" s="65">
        <v>0</v>
      </c>
      <c r="BG16" s="65">
        <v>0</v>
      </c>
      <c r="BH16" s="63">
        <v>0</v>
      </c>
      <c r="BI16" s="63">
        <v>0</v>
      </c>
      <c r="BJ16" s="63">
        <v>2</v>
      </c>
      <c r="BK16" s="63">
        <v>0</v>
      </c>
      <c r="BL16" s="63">
        <v>0</v>
      </c>
      <c r="BM16" s="63">
        <v>3</v>
      </c>
      <c r="BN16" s="63">
        <v>39</v>
      </c>
      <c r="BO16" s="63">
        <v>5</v>
      </c>
      <c r="BP16" s="63">
        <v>7</v>
      </c>
      <c r="BQ16" s="63">
        <v>0</v>
      </c>
      <c r="BR16" s="63">
        <v>0</v>
      </c>
      <c r="BS16" s="63">
        <v>11</v>
      </c>
      <c r="BT16" s="63">
        <v>16</v>
      </c>
      <c r="BU16" s="63">
        <v>0</v>
      </c>
      <c r="BV16" s="63">
        <v>35</v>
      </c>
      <c r="BW16" s="63">
        <v>0</v>
      </c>
      <c r="BX16" s="63">
        <v>0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15</v>
      </c>
      <c r="CF16" s="63">
        <v>4</v>
      </c>
      <c r="CG16" s="63">
        <v>6</v>
      </c>
      <c r="CH16" s="63">
        <v>8</v>
      </c>
      <c r="CI16" s="63">
        <v>6</v>
      </c>
      <c r="CJ16" s="63">
        <v>31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1</v>
      </c>
      <c r="CQ16" s="63">
        <v>0</v>
      </c>
      <c r="CR16" s="63">
        <v>1</v>
      </c>
      <c r="CS16" s="63">
        <v>0</v>
      </c>
      <c r="CT16" s="63">
        <v>16</v>
      </c>
      <c r="CU16" s="63">
        <v>0</v>
      </c>
      <c r="CV16" s="63">
        <v>1</v>
      </c>
      <c r="CW16" s="63">
        <v>1</v>
      </c>
      <c r="CX16" s="63">
        <v>0</v>
      </c>
      <c r="CY16" s="63">
        <v>0</v>
      </c>
      <c r="CZ16" s="63">
        <f t="shared" si="3"/>
        <v>1</v>
      </c>
      <c r="DA16" s="63">
        <v>0</v>
      </c>
      <c r="DB16" s="63">
        <v>17</v>
      </c>
      <c r="DC16" s="63">
        <v>25</v>
      </c>
      <c r="DD16" s="63">
        <f t="shared" si="2"/>
        <v>386</v>
      </c>
      <c r="DE16" s="63">
        <f t="shared" si="0"/>
        <v>521</v>
      </c>
      <c r="DF16" s="91">
        <f t="shared" si="1"/>
        <v>907</v>
      </c>
    </row>
    <row r="17" spans="1:184" ht="15" customHeight="1" x14ac:dyDescent="0.25">
      <c r="A17" s="76" t="s">
        <v>149</v>
      </c>
      <c r="B17" s="98" t="s">
        <v>198</v>
      </c>
      <c r="C17" s="67">
        <v>8</v>
      </c>
      <c r="D17" s="67">
        <v>2</v>
      </c>
      <c r="E17" s="67">
        <v>3</v>
      </c>
      <c r="F17" s="67">
        <v>1</v>
      </c>
      <c r="G17" s="65">
        <v>0</v>
      </c>
      <c r="H17" s="67">
        <v>0</v>
      </c>
      <c r="I17" s="67">
        <v>0</v>
      </c>
      <c r="J17" s="67">
        <v>5</v>
      </c>
      <c r="K17" s="67">
        <v>17</v>
      </c>
      <c r="L17" s="67">
        <v>0</v>
      </c>
      <c r="M17" s="67">
        <v>21</v>
      </c>
      <c r="N17" s="67">
        <v>10</v>
      </c>
      <c r="O17" s="67">
        <v>4</v>
      </c>
      <c r="P17" s="67">
        <v>11</v>
      </c>
      <c r="Q17" s="67">
        <v>74</v>
      </c>
      <c r="R17" s="67">
        <v>93</v>
      </c>
      <c r="S17" s="65">
        <v>0</v>
      </c>
      <c r="T17" s="67">
        <v>1</v>
      </c>
      <c r="U17" s="67">
        <v>16</v>
      </c>
      <c r="V17" s="67">
        <v>7</v>
      </c>
      <c r="W17" s="65">
        <v>0</v>
      </c>
      <c r="X17" s="65">
        <v>0</v>
      </c>
      <c r="Y17" s="65">
        <v>0</v>
      </c>
      <c r="Z17" s="65">
        <v>0</v>
      </c>
      <c r="AA17" s="67">
        <v>87</v>
      </c>
      <c r="AB17" s="66">
        <v>65</v>
      </c>
      <c r="AC17" s="66">
        <v>40</v>
      </c>
      <c r="AD17" s="66">
        <v>28</v>
      </c>
      <c r="AE17" s="66">
        <v>12</v>
      </c>
      <c r="AF17" s="66">
        <v>23</v>
      </c>
      <c r="AG17" s="63">
        <v>0</v>
      </c>
      <c r="AH17" s="63">
        <v>0</v>
      </c>
      <c r="AI17" s="63">
        <v>20</v>
      </c>
      <c r="AJ17" s="63">
        <v>11</v>
      </c>
      <c r="AK17" s="63">
        <v>57</v>
      </c>
      <c r="AL17" s="63">
        <v>21</v>
      </c>
      <c r="AM17" s="63">
        <v>0</v>
      </c>
      <c r="AN17" s="63">
        <v>0</v>
      </c>
      <c r="AO17" s="63">
        <v>24</v>
      </c>
      <c r="AP17" s="63">
        <v>67</v>
      </c>
      <c r="AQ17" s="63">
        <v>14</v>
      </c>
      <c r="AR17" s="63">
        <v>16</v>
      </c>
      <c r="AS17" s="63">
        <v>8</v>
      </c>
      <c r="AT17" s="63">
        <v>15</v>
      </c>
      <c r="AU17" s="63">
        <v>7</v>
      </c>
      <c r="AV17" s="63">
        <v>4</v>
      </c>
      <c r="AW17" s="63">
        <v>0</v>
      </c>
      <c r="AX17" s="63">
        <v>0</v>
      </c>
      <c r="AY17" s="66">
        <v>0</v>
      </c>
      <c r="AZ17" s="63">
        <v>5</v>
      </c>
      <c r="BA17" s="63">
        <v>5</v>
      </c>
      <c r="BB17" s="63">
        <v>0</v>
      </c>
      <c r="BC17" s="65">
        <v>2</v>
      </c>
      <c r="BD17" s="65">
        <v>38</v>
      </c>
      <c r="BE17" s="65">
        <v>16</v>
      </c>
      <c r="BF17" s="65">
        <v>8</v>
      </c>
      <c r="BG17" s="65">
        <v>1</v>
      </c>
      <c r="BH17" s="63">
        <v>10</v>
      </c>
      <c r="BI17" s="63">
        <v>0</v>
      </c>
      <c r="BJ17" s="63">
        <v>2</v>
      </c>
      <c r="BK17" s="63">
        <v>57</v>
      </c>
      <c r="BL17" s="63">
        <v>28</v>
      </c>
      <c r="BM17" s="63">
        <v>45</v>
      </c>
      <c r="BN17" s="63">
        <v>32</v>
      </c>
      <c r="BO17" s="63">
        <v>11</v>
      </c>
      <c r="BP17" s="63">
        <v>47</v>
      </c>
      <c r="BQ17" s="63">
        <v>0</v>
      </c>
      <c r="BR17" s="63">
        <v>4</v>
      </c>
      <c r="BS17" s="63">
        <v>12</v>
      </c>
      <c r="BT17" s="63">
        <v>17</v>
      </c>
      <c r="BU17" s="63">
        <v>44</v>
      </c>
      <c r="BV17" s="63">
        <v>93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1</v>
      </c>
      <c r="CC17" s="63">
        <v>0</v>
      </c>
      <c r="CD17" s="63">
        <v>18</v>
      </c>
      <c r="CE17" s="63">
        <v>0</v>
      </c>
      <c r="CF17" s="63">
        <v>2</v>
      </c>
      <c r="CG17" s="63">
        <v>22</v>
      </c>
      <c r="CH17" s="63">
        <v>1</v>
      </c>
      <c r="CI17" s="63">
        <v>14</v>
      </c>
      <c r="CJ17" s="63">
        <v>3</v>
      </c>
      <c r="CK17" s="63">
        <v>0</v>
      </c>
      <c r="CL17" s="63">
        <v>0</v>
      </c>
      <c r="CM17" s="63">
        <v>25</v>
      </c>
      <c r="CN17" s="63">
        <v>2</v>
      </c>
      <c r="CO17" s="63">
        <v>0</v>
      </c>
      <c r="CP17" s="63">
        <v>1</v>
      </c>
      <c r="CQ17" s="63">
        <v>12</v>
      </c>
      <c r="CR17" s="63">
        <v>6</v>
      </c>
      <c r="CS17" s="63">
        <v>26</v>
      </c>
      <c r="CT17" s="63">
        <v>28</v>
      </c>
      <c r="CU17" s="63">
        <v>3</v>
      </c>
      <c r="CV17" s="63">
        <v>54</v>
      </c>
      <c r="CW17" s="63">
        <v>56</v>
      </c>
      <c r="CX17" s="63">
        <v>127</v>
      </c>
      <c r="CY17" s="63">
        <v>105</v>
      </c>
      <c r="CZ17" s="63">
        <f t="shared" si="3"/>
        <v>288</v>
      </c>
      <c r="DA17" s="63">
        <v>0</v>
      </c>
      <c r="DB17" s="63">
        <v>26</v>
      </c>
      <c r="DC17" s="63">
        <v>56</v>
      </c>
      <c r="DD17" s="63">
        <f t="shared" si="2"/>
        <v>1178</v>
      </c>
      <c r="DE17" s="63">
        <f t="shared" si="0"/>
        <v>946</v>
      </c>
      <c r="DF17" s="91">
        <f t="shared" si="1"/>
        <v>2124</v>
      </c>
      <c r="GB17" s="8"/>
    </row>
    <row r="18" spans="1:184" ht="15" customHeight="1" x14ac:dyDescent="0.25">
      <c r="A18" s="75" t="s">
        <v>150</v>
      </c>
      <c r="B18" s="68" t="s">
        <v>198</v>
      </c>
      <c r="C18" s="65">
        <v>75</v>
      </c>
      <c r="D18" s="65">
        <v>37</v>
      </c>
      <c r="E18" s="65">
        <v>47</v>
      </c>
      <c r="F18" s="65">
        <v>23</v>
      </c>
      <c r="G18" s="65">
        <v>0</v>
      </c>
      <c r="H18" s="65">
        <v>0</v>
      </c>
      <c r="I18" s="65">
        <v>2</v>
      </c>
      <c r="J18" s="65">
        <v>8</v>
      </c>
      <c r="K18" s="65">
        <v>106</v>
      </c>
      <c r="L18" s="65">
        <v>112</v>
      </c>
      <c r="M18" s="65">
        <v>27</v>
      </c>
      <c r="N18" s="65">
        <v>43</v>
      </c>
      <c r="O18" s="65">
        <v>6</v>
      </c>
      <c r="P18" s="65">
        <v>0</v>
      </c>
      <c r="Q18" s="65">
        <v>32</v>
      </c>
      <c r="R18" s="65">
        <v>22</v>
      </c>
      <c r="S18" s="65">
        <v>0</v>
      </c>
      <c r="T18" s="65">
        <v>0</v>
      </c>
      <c r="U18" s="65">
        <v>15</v>
      </c>
      <c r="V18" s="65">
        <v>17</v>
      </c>
      <c r="W18" s="65">
        <v>0</v>
      </c>
      <c r="X18" s="65">
        <v>0</v>
      </c>
      <c r="Y18" s="65">
        <v>0</v>
      </c>
      <c r="Z18" s="65">
        <v>0</v>
      </c>
      <c r="AA18" s="65">
        <v>198</v>
      </c>
      <c r="AB18" s="63">
        <v>42</v>
      </c>
      <c r="AC18" s="63">
        <v>18</v>
      </c>
      <c r="AD18" s="63">
        <v>16</v>
      </c>
      <c r="AE18" s="63">
        <v>3</v>
      </c>
      <c r="AF18" s="63">
        <v>5</v>
      </c>
      <c r="AG18" s="63">
        <v>0</v>
      </c>
      <c r="AH18" s="63">
        <v>0</v>
      </c>
      <c r="AI18" s="63">
        <v>12</v>
      </c>
      <c r="AJ18" s="63">
        <v>2</v>
      </c>
      <c r="AK18" s="63">
        <v>37</v>
      </c>
      <c r="AL18" s="63">
        <v>1</v>
      </c>
      <c r="AM18" s="63">
        <v>0</v>
      </c>
      <c r="AN18" s="63">
        <v>0</v>
      </c>
      <c r="AO18" s="63">
        <v>48</v>
      </c>
      <c r="AP18" s="63">
        <v>74</v>
      </c>
      <c r="AQ18" s="63">
        <v>23</v>
      </c>
      <c r="AR18" s="63">
        <v>73</v>
      </c>
      <c r="AS18" s="63">
        <v>4</v>
      </c>
      <c r="AT18" s="63">
        <v>70</v>
      </c>
      <c r="AU18" s="63">
        <v>1</v>
      </c>
      <c r="AV18" s="63">
        <v>0</v>
      </c>
      <c r="AW18" s="63">
        <v>0</v>
      </c>
      <c r="AX18" s="63">
        <v>0</v>
      </c>
      <c r="AY18" s="66">
        <v>31</v>
      </c>
      <c r="AZ18" s="63">
        <v>24</v>
      </c>
      <c r="BA18" s="63">
        <v>2</v>
      </c>
      <c r="BB18" s="63">
        <v>1</v>
      </c>
      <c r="BC18" s="65">
        <v>16</v>
      </c>
      <c r="BD18" s="65">
        <v>8</v>
      </c>
      <c r="BE18" s="65">
        <v>1</v>
      </c>
      <c r="BF18" s="65">
        <v>18</v>
      </c>
      <c r="BG18" s="65">
        <v>0</v>
      </c>
      <c r="BH18" s="63">
        <v>0</v>
      </c>
      <c r="BI18" s="63">
        <v>26</v>
      </c>
      <c r="BJ18" s="63">
        <v>11</v>
      </c>
      <c r="BK18" s="63">
        <v>37</v>
      </c>
      <c r="BL18" s="63">
        <v>17</v>
      </c>
      <c r="BM18" s="63">
        <v>13</v>
      </c>
      <c r="BN18" s="63">
        <v>50</v>
      </c>
      <c r="BO18" s="63">
        <v>8</v>
      </c>
      <c r="BP18" s="63">
        <v>46</v>
      </c>
      <c r="BQ18" s="63">
        <v>30</v>
      </c>
      <c r="BR18" s="63">
        <v>0</v>
      </c>
      <c r="BS18" s="63">
        <v>8</v>
      </c>
      <c r="BT18" s="63">
        <v>24</v>
      </c>
      <c r="BU18" s="63">
        <v>31</v>
      </c>
      <c r="BV18" s="63">
        <v>6</v>
      </c>
      <c r="BW18" s="63">
        <v>0</v>
      </c>
      <c r="BX18" s="63">
        <v>0</v>
      </c>
      <c r="BY18" s="63">
        <v>1</v>
      </c>
      <c r="BZ18" s="63">
        <v>1</v>
      </c>
      <c r="CA18" s="63">
        <v>0</v>
      </c>
      <c r="CB18" s="63">
        <v>0</v>
      </c>
      <c r="CC18" s="63">
        <v>0</v>
      </c>
      <c r="CD18" s="63">
        <v>0</v>
      </c>
      <c r="CE18" s="63">
        <v>10</v>
      </c>
      <c r="CF18" s="63">
        <v>7</v>
      </c>
      <c r="CG18" s="63">
        <v>2</v>
      </c>
      <c r="CH18" s="63">
        <v>8</v>
      </c>
      <c r="CI18" s="63">
        <v>3</v>
      </c>
      <c r="CJ18" s="63">
        <v>14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2</v>
      </c>
      <c r="CQ18" s="63">
        <v>0</v>
      </c>
      <c r="CR18" s="63">
        <v>9</v>
      </c>
      <c r="CS18" s="63">
        <v>20</v>
      </c>
      <c r="CT18" s="63">
        <v>34</v>
      </c>
      <c r="CU18" s="63">
        <v>0</v>
      </c>
      <c r="CV18" s="63">
        <v>39</v>
      </c>
      <c r="CW18" s="63">
        <v>41</v>
      </c>
      <c r="CX18" s="63">
        <v>77</v>
      </c>
      <c r="CY18" s="63">
        <v>61</v>
      </c>
      <c r="CZ18" s="63">
        <f t="shared" si="3"/>
        <v>179</v>
      </c>
      <c r="DA18" s="63">
        <v>0</v>
      </c>
      <c r="DB18" s="63">
        <v>45</v>
      </c>
      <c r="DC18" s="63">
        <v>43</v>
      </c>
      <c r="DD18" s="63">
        <f t="shared" si="2"/>
        <v>1206</v>
      </c>
      <c r="DE18" s="63">
        <f t="shared" si="0"/>
        <v>970</v>
      </c>
      <c r="DF18" s="91">
        <f t="shared" si="1"/>
        <v>2176</v>
      </c>
    </row>
    <row r="19" spans="1:184" ht="15.75" x14ac:dyDescent="0.25">
      <c r="A19" s="75" t="s">
        <v>151</v>
      </c>
      <c r="B19" s="68" t="s">
        <v>198</v>
      </c>
      <c r="C19" s="65">
        <v>134</v>
      </c>
      <c r="D19" s="65">
        <v>42</v>
      </c>
      <c r="E19" s="65">
        <v>66</v>
      </c>
      <c r="F19" s="65">
        <v>63</v>
      </c>
      <c r="G19" s="65">
        <v>0</v>
      </c>
      <c r="H19" s="65">
        <v>0</v>
      </c>
      <c r="I19" s="65">
        <v>21</v>
      </c>
      <c r="J19" s="65">
        <v>2</v>
      </c>
      <c r="K19" s="65">
        <v>20</v>
      </c>
      <c r="L19" s="65">
        <v>8</v>
      </c>
      <c r="M19" s="65">
        <v>59</v>
      </c>
      <c r="N19" s="65">
        <v>7</v>
      </c>
      <c r="O19" s="65">
        <v>1</v>
      </c>
      <c r="P19" s="65">
        <v>9</v>
      </c>
      <c r="Q19" s="65">
        <v>0</v>
      </c>
      <c r="R19" s="65">
        <v>5</v>
      </c>
      <c r="S19" s="65">
        <v>0</v>
      </c>
      <c r="T19" s="65">
        <v>4</v>
      </c>
      <c r="U19" s="65">
        <v>7</v>
      </c>
      <c r="V19" s="65">
        <v>8</v>
      </c>
      <c r="W19" s="65">
        <v>0</v>
      </c>
      <c r="X19" s="65">
        <v>0</v>
      </c>
      <c r="Y19" s="65">
        <v>0</v>
      </c>
      <c r="Z19" s="65">
        <v>0</v>
      </c>
      <c r="AA19" s="65">
        <v>94</v>
      </c>
      <c r="AB19" s="63">
        <v>10</v>
      </c>
      <c r="AC19" s="63">
        <v>21</v>
      </c>
      <c r="AD19" s="63">
        <v>21</v>
      </c>
      <c r="AE19" s="63">
        <v>5</v>
      </c>
      <c r="AF19" s="63">
        <v>40</v>
      </c>
      <c r="AG19" s="63">
        <v>0</v>
      </c>
      <c r="AH19" s="63">
        <v>0</v>
      </c>
      <c r="AI19" s="63">
        <v>17</v>
      </c>
      <c r="AJ19" s="63">
        <v>4</v>
      </c>
      <c r="AK19" s="63">
        <v>41</v>
      </c>
      <c r="AL19" s="63">
        <v>23</v>
      </c>
      <c r="AM19" s="63">
        <v>0</v>
      </c>
      <c r="AN19" s="63">
        <v>0</v>
      </c>
      <c r="AO19" s="63">
        <v>19</v>
      </c>
      <c r="AP19" s="63">
        <v>45</v>
      </c>
      <c r="AQ19" s="63">
        <v>33</v>
      </c>
      <c r="AR19" s="63">
        <v>75</v>
      </c>
      <c r="AS19" s="63">
        <v>62</v>
      </c>
      <c r="AT19" s="63">
        <v>27</v>
      </c>
      <c r="AU19" s="63">
        <v>96</v>
      </c>
      <c r="AV19" s="63">
        <v>133</v>
      </c>
      <c r="AW19" s="63">
        <v>0</v>
      </c>
      <c r="AX19" s="63">
        <v>0</v>
      </c>
      <c r="AY19" s="66">
        <v>65</v>
      </c>
      <c r="AZ19" s="63">
        <v>4</v>
      </c>
      <c r="BA19" s="63">
        <v>0</v>
      </c>
      <c r="BB19" s="63">
        <v>0</v>
      </c>
      <c r="BC19" s="65">
        <v>32</v>
      </c>
      <c r="BD19" s="65">
        <v>21</v>
      </c>
      <c r="BE19" s="65">
        <v>0</v>
      </c>
      <c r="BF19" s="65">
        <v>0</v>
      </c>
      <c r="BG19" s="65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17</v>
      </c>
      <c r="BN19" s="63">
        <v>44</v>
      </c>
      <c r="BO19" s="63">
        <v>7</v>
      </c>
      <c r="BP19" s="63">
        <v>16</v>
      </c>
      <c r="BQ19" s="63">
        <v>0</v>
      </c>
      <c r="BR19" s="63">
        <v>0</v>
      </c>
      <c r="BS19" s="63">
        <v>8</v>
      </c>
      <c r="BT19" s="63">
        <v>17</v>
      </c>
      <c r="BU19" s="63">
        <v>30</v>
      </c>
      <c r="BV19" s="63">
        <v>70</v>
      </c>
      <c r="BW19" s="63">
        <v>0</v>
      </c>
      <c r="BX19" s="63">
        <v>0</v>
      </c>
      <c r="BY19" s="63">
        <v>27</v>
      </c>
      <c r="BZ19" s="63">
        <v>3</v>
      </c>
      <c r="CA19" s="63">
        <v>21</v>
      </c>
      <c r="CB19" s="63">
        <v>21</v>
      </c>
      <c r="CC19" s="63">
        <v>0</v>
      </c>
      <c r="CD19" s="63">
        <v>1</v>
      </c>
      <c r="CE19" s="63">
        <v>14</v>
      </c>
      <c r="CF19" s="63">
        <v>5</v>
      </c>
      <c r="CG19" s="63">
        <v>0</v>
      </c>
      <c r="CH19" s="63">
        <v>7</v>
      </c>
      <c r="CI19" s="63">
        <v>0</v>
      </c>
      <c r="CJ19" s="63">
        <v>8</v>
      </c>
      <c r="CK19" s="63">
        <v>0</v>
      </c>
      <c r="CL19" s="63">
        <v>2</v>
      </c>
      <c r="CM19" s="63">
        <v>49</v>
      </c>
      <c r="CN19" s="63">
        <v>0</v>
      </c>
      <c r="CO19" s="63">
        <v>2</v>
      </c>
      <c r="CP19" s="63">
        <v>0</v>
      </c>
      <c r="CQ19" s="63">
        <v>4</v>
      </c>
      <c r="CR19" s="63">
        <v>9</v>
      </c>
      <c r="CS19" s="63">
        <v>36</v>
      </c>
      <c r="CT19" s="63">
        <v>1</v>
      </c>
      <c r="CU19" s="63">
        <v>0</v>
      </c>
      <c r="CV19" s="63">
        <v>8</v>
      </c>
      <c r="CW19" s="63">
        <v>0</v>
      </c>
      <c r="CX19" s="63">
        <v>0</v>
      </c>
      <c r="CY19" s="63">
        <v>1</v>
      </c>
      <c r="CZ19" s="63">
        <f t="shared" si="3"/>
        <v>1</v>
      </c>
      <c r="DA19" s="63">
        <v>0</v>
      </c>
      <c r="DB19" s="63">
        <v>58</v>
      </c>
      <c r="DC19" s="63">
        <v>46</v>
      </c>
      <c r="DD19" s="63">
        <f t="shared" si="2"/>
        <v>1016</v>
      </c>
      <c r="DE19" s="63">
        <f t="shared" si="0"/>
        <v>802</v>
      </c>
      <c r="DF19" s="91">
        <f t="shared" si="1"/>
        <v>1818</v>
      </c>
    </row>
    <row r="20" spans="1:184" ht="15.75" x14ac:dyDescent="0.25">
      <c r="A20" s="75" t="s">
        <v>152</v>
      </c>
      <c r="B20" s="68" t="s">
        <v>198</v>
      </c>
      <c r="C20" s="65">
        <v>86</v>
      </c>
      <c r="D20" s="65">
        <v>107</v>
      </c>
      <c r="E20" s="65">
        <v>29</v>
      </c>
      <c r="F20" s="65">
        <v>31</v>
      </c>
      <c r="G20" s="65">
        <v>0</v>
      </c>
      <c r="H20" s="65">
        <v>0</v>
      </c>
      <c r="I20" s="65">
        <v>3</v>
      </c>
      <c r="J20" s="65">
        <v>4</v>
      </c>
      <c r="K20" s="65">
        <v>125</v>
      </c>
      <c r="L20" s="65">
        <v>165</v>
      </c>
      <c r="M20" s="65">
        <v>36</v>
      </c>
      <c r="N20" s="65">
        <v>1</v>
      </c>
      <c r="O20" s="65">
        <v>16</v>
      </c>
      <c r="P20" s="65">
        <v>12</v>
      </c>
      <c r="Q20" s="65">
        <v>8</v>
      </c>
      <c r="R20" s="65">
        <v>43</v>
      </c>
      <c r="S20" s="65">
        <v>0</v>
      </c>
      <c r="T20" s="65">
        <v>12</v>
      </c>
      <c r="U20" s="65">
        <v>3</v>
      </c>
      <c r="V20" s="65">
        <v>8</v>
      </c>
      <c r="W20" s="65">
        <v>0</v>
      </c>
      <c r="X20" s="65">
        <v>0</v>
      </c>
      <c r="Y20" s="65">
        <v>0</v>
      </c>
      <c r="Z20" s="65">
        <v>0</v>
      </c>
      <c r="AA20" s="65">
        <v>57</v>
      </c>
      <c r="AB20" s="63">
        <v>61</v>
      </c>
      <c r="AC20" s="63">
        <v>14</v>
      </c>
      <c r="AD20" s="63">
        <v>19</v>
      </c>
      <c r="AE20" s="63">
        <v>37</v>
      </c>
      <c r="AF20" s="63">
        <v>59</v>
      </c>
      <c r="AG20" s="63">
        <v>0</v>
      </c>
      <c r="AH20" s="63">
        <v>0</v>
      </c>
      <c r="AI20" s="63">
        <v>23</v>
      </c>
      <c r="AJ20" s="63">
        <v>30</v>
      </c>
      <c r="AK20" s="63">
        <v>19</v>
      </c>
      <c r="AL20" s="63">
        <v>3</v>
      </c>
      <c r="AM20" s="63">
        <v>0</v>
      </c>
      <c r="AN20" s="63">
        <v>0</v>
      </c>
      <c r="AO20" s="63">
        <v>10</v>
      </c>
      <c r="AP20" s="63">
        <v>72</v>
      </c>
      <c r="AQ20" s="63">
        <v>17</v>
      </c>
      <c r="AR20" s="63">
        <v>6</v>
      </c>
      <c r="AS20" s="63">
        <v>12</v>
      </c>
      <c r="AT20" s="63">
        <v>2</v>
      </c>
      <c r="AU20" s="63">
        <v>12</v>
      </c>
      <c r="AV20" s="63">
        <v>4</v>
      </c>
      <c r="AW20" s="63">
        <v>0</v>
      </c>
      <c r="AX20" s="63">
        <v>0</v>
      </c>
      <c r="AY20" s="66">
        <v>21</v>
      </c>
      <c r="AZ20" s="63">
        <v>5</v>
      </c>
      <c r="BA20" s="63">
        <v>20</v>
      </c>
      <c r="BB20" s="63">
        <v>15</v>
      </c>
      <c r="BC20" s="65">
        <v>8</v>
      </c>
      <c r="BD20" s="65">
        <v>17</v>
      </c>
      <c r="BE20" s="65">
        <v>0</v>
      </c>
      <c r="BF20" s="65">
        <v>0</v>
      </c>
      <c r="BG20" s="65">
        <v>0</v>
      </c>
      <c r="BH20" s="63">
        <v>0</v>
      </c>
      <c r="BI20" s="63">
        <v>45</v>
      </c>
      <c r="BJ20" s="63">
        <v>20</v>
      </c>
      <c r="BK20" s="63">
        <v>1</v>
      </c>
      <c r="BL20" s="63">
        <v>50</v>
      </c>
      <c r="BM20" s="63">
        <v>45</v>
      </c>
      <c r="BN20" s="63">
        <v>122</v>
      </c>
      <c r="BO20" s="63">
        <v>48</v>
      </c>
      <c r="BP20" s="63">
        <v>142</v>
      </c>
      <c r="BQ20" s="63">
        <v>0</v>
      </c>
      <c r="BR20" s="63">
        <v>1</v>
      </c>
      <c r="BS20" s="63">
        <v>14</v>
      </c>
      <c r="BT20" s="63">
        <v>5</v>
      </c>
      <c r="BU20" s="63">
        <v>13</v>
      </c>
      <c r="BV20" s="63">
        <v>24</v>
      </c>
      <c r="BW20" s="63">
        <v>0</v>
      </c>
      <c r="BX20" s="63">
        <v>0</v>
      </c>
      <c r="BY20" s="63">
        <v>6</v>
      </c>
      <c r="BZ20" s="63">
        <v>3</v>
      </c>
      <c r="CA20" s="63">
        <v>29</v>
      </c>
      <c r="CB20" s="63">
        <v>1</v>
      </c>
      <c r="CC20" s="63">
        <v>0</v>
      </c>
      <c r="CD20" s="63">
        <v>0</v>
      </c>
      <c r="CE20" s="63">
        <v>9</v>
      </c>
      <c r="CF20" s="63">
        <v>0</v>
      </c>
      <c r="CG20" s="63">
        <v>7</v>
      </c>
      <c r="CH20" s="63">
        <v>0</v>
      </c>
      <c r="CI20" s="63">
        <v>21</v>
      </c>
      <c r="CJ20" s="63">
        <v>0</v>
      </c>
      <c r="CK20" s="63">
        <v>0</v>
      </c>
      <c r="CL20" s="63">
        <v>3</v>
      </c>
      <c r="CM20" s="63">
        <v>11</v>
      </c>
      <c r="CN20" s="63">
        <v>0</v>
      </c>
      <c r="CO20" s="63">
        <v>0</v>
      </c>
      <c r="CP20" s="63">
        <v>1</v>
      </c>
      <c r="CQ20" s="63">
        <v>8</v>
      </c>
      <c r="CR20" s="63">
        <v>2</v>
      </c>
      <c r="CS20" s="63">
        <v>16</v>
      </c>
      <c r="CT20" s="63">
        <v>1</v>
      </c>
      <c r="CU20" s="63">
        <v>0</v>
      </c>
      <c r="CV20" s="63">
        <v>18</v>
      </c>
      <c r="CW20" s="63">
        <v>5</v>
      </c>
      <c r="CX20" s="63">
        <v>10</v>
      </c>
      <c r="CY20" s="63">
        <v>2</v>
      </c>
      <c r="CZ20" s="63">
        <f t="shared" si="3"/>
        <v>17</v>
      </c>
      <c r="DA20" s="63">
        <v>0</v>
      </c>
      <c r="DB20" s="63">
        <v>53</v>
      </c>
      <c r="DC20" s="63">
        <v>50</v>
      </c>
      <c r="DD20" s="63">
        <f t="shared" si="2"/>
        <v>891</v>
      </c>
      <c r="DE20" s="63">
        <f t="shared" si="0"/>
        <v>1108</v>
      </c>
      <c r="DF20" s="91">
        <f t="shared" si="1"/>
        <v>1999</v>
      </c>
    </row>
    <row r="21" spans="1:184" ht="15.75" x14ac:dyDescent="0.25">
      <c r="A21" s="75" t="s">
        <v>153</v>
      </c>
      <c r="B21" s="68" t="s">
        <v>198</v>
      </c>
      <c r="C21" s="65">
        <v>30</v>
      </c>
      <c r="D21" s="65">
        <v>18</v>
      </c>
      <c r="E21" s="65">
        <v>28</v>
      </c>
      <c r="F21" s="65">
        <v>21</v>
      </c>
      <c r="G21" s="65">
        <v>0</v>
      </c>
      <c r="H21" s="65">
        <v>0</v>
      </c>
      <c r="I21" s="65">
        <v>49</v>
      </c>
      <c r="J21" s="65">
        <v>41</v>
      </c>
      <c r="K21" s="65">
        <v>0</v>
      </c>
      <c r="L21" s="65">
        <v>3</v>
      </c>
      <c r="M21" s="65">
        <v>14</v>
      </c>
      <c r="N21" s="65">
        <v>6</v>
      </c>
      <c r="O21" s="65">
        <v>1</v>
      </c>
      <c r="P21" s="65">
        <v>19</v>
      </c>
      <c r="Q21" s="65">
        <v>21</v>
      </c>
      <c r="R21" s="65">
        <v>29</v>
      </c>
      <c r="S21" s="65">
        <v>0</v>
      </c>
      <c r="T21" s="65">
        <v>1</v>
      </c>
      <c r="U21" s="65">
        <v>20</v>
      </c>
      <c r="V21" s="65">
        <v>11</v>
      </c>
      <c r="W21" s="65">
        <v>0</v>
      </c>
      <c r="X21" s="65">
        <v>0</v>
      </c>
      <c r="Y21" s="65">
        <v>0</v>
      </c>
      <c r="Z21" s="65">
        <v>0</v>
      </c>
      <c r="AA21" s="65">
        <v>186</v>
      </c>
      <c r="AB21" s="63">
        <v>98</v>
      </c>
      <c r="AC21" s="63">
        <v>24</v>
      </c>
      <c r="AD21" s="63">
        <v>36</v>
      </c>
      <c r="AE21" s="63">
        <v>18</v>
      </c>
      <c r="AF21" s="63">
        <v>38</v>
      </c>
      <c r="AG21" s="63">
        <v>0</v>
      </c>
      <c r="AH21" s="63">
        <v>0</v>
      </c>
      <c r="AI21" s="63">
        <v>18</v>
      </c>
      <c r="AJ21" s="63">
        <v>0</v>
      </c>
      <c r="AK21" s="63">
        <v>6</v>
      </c>
      <c r="AL21" s="63">
        <v>0</v>
      </c>
      <c r="AM21" s="63">
        <v>0</v>
      </c>
      <c r="AN21" s="63">
        <v>0</v>
      </c>
      <c r="AO21" s="63">
        <v>32</v>
      </c>
      <c r="AP21" s="63">
        <v>23</v>
      </c>
      <c r="AQ21" s="63">
        <v>21</v>
      </c>
      <c r="AR21" s="63">
        <v>35</v>
      </c>
      <c r="AS21" s="63">
        <v>8</v>
      </c>
      <c r="AT21" s="63">
        <v>66</v>
      </c>
      <c r="AU21" s="63">
        <v>99</v>
      </c>
      <c r="AV21" s="63">
        <v>98</v>
      </c>
      <c r="AW21" s="63">
        <v>0</v>
      </c>
      <c r="AX21" s="63">
        <v>0</v>
      </c>
      <c r="AY21" s="66">
        <v>17</v>
      </c>
      <c r="AZ21" s="63">
        <v>7</v>
      </c>
      <c r="BA21" s="63">
        <v>2</v>
      </c>
      <c r="BB21" s="63">
        <v>0</v>
      </c>
      <c r="BC21" s="65">
        <v>27</v>
      </c>
      <c r="BD21" s="65">
        <v>34</v>
      </c>
      <c r="BE21" s="65">
        <v>1</v>
      </c>
      <c r="BF21" s="65">
        <v>1</v>
      </c>
      <c r="BG21" s="65">
        <v>1</v>
      </c>
      <c r="BH21" s="63">
        <v>0</v>
      </c>
      <c r="BI21" s="63">
        <v>89</v>
      </c>
      <c r="BJ21" s="63">
        <v>36</v>
      </c>
      <c r="BK21" s="63">
        <v>40</v>
      </c>
      <c r="BL21" s="63">
        <v>44</v>
      </c>
      <c r="BM21" s="63">
        <v>14</v>
      </c>
      <c r="BN21" s="63">
        <v>113</v>
      </c>
      <c r="BO21" s="63">
        <v>33</v>
      </c>
      <c r="BP21" s="63">
        <v>49</v>
      </c>
      <c r="BQ21" s="63">
        <v>0</v>
      </c>
      <c r="BR21" s="63">
        <v>0</v>
      </c>
      <c r="BS21" s="63">
        <v>15</v>
      </c>
      <c r="BT21" s="63">
        <v>4</v>
      </c>
      <c r="BU21" s="63">
        <v>46</v>
      </c>
      <c r="BV21" s="63">
        <v>137</v>
      </c>
      <c r="BW21" s="63">
        <v>0</v>
      </c>
      <c r="BX21" s="63">
        <v>0</v>
      </c>
      <c r="BY21" s="63">
        <v>33</v>
      </c>
      <c r="BZ21" s="63">
        <v>36</v>
      </c>
      <c r="CA21" s="63">
        <v>53</v>
      </c>
      <c r="CB21" s="63">
        <v>38</v>
      </c>
      <c r="CC21" s="63">
        <v>0</v>
      </c>
      <c r="CD21" s="63">
        <v>0</v>
      </c>
      <c r="CE21" s="63">
        <v>22</v>
      </c>
      <c r="CF21" s="63">
        <v>3</v>
      </c>
      <c r="CG21" s="63">
        <v>40</v>
      </c>
      <c r="CH21" s="63">
        <v>6</v>
      </c>
      <c r="CI21" s="63">
        <v>13</v>
      </c>
      <c r="CJ21" s="63">
        <v>1</v>
      </c>
      <c r="CK21" s="63">
        <v>4</v>
      </c>
      <c r="CL21" s="63">
        <v>3</v>
      </c>
      <c r="CM21" s="63">
        <v>0</v>
      </c>
      <c r="CN21" s="63">
        <v>0</v>
      </c>
      <c r="CO21" s="63">
        <v>3</v>
      </c>
      <c r="CP21" s="63">
        <v>0</v>
      </c>
      <c r="CQ21" s="63">
        <v>3</v>
      </c>
      <c r="CR21" s="63">
        <v>0</v>
      </c>
      <c r="CS21" s="63">
        <v>24</v>
      </c>
      <c r="CT21" s="63">
        <v>0</v>
      </c>
      <c r="CU21" s="63">
        <v>0</v>
      </c>
      <c r="CV21" s="63">
        <v>134</v>
      </c>
      <c r="CW21" s="63">
        <v>28</v>
      </c>
      <c r="CX21" s="63">
        <v>36</v>
      </c>
      <c r="CY21" s="63">
        <v>66</v>
      </c>
      <c r="CZ21" s="63">
        <f t="shared" si="3"/>
        <v>130</v>
      </c>
      <c r="DA21" s="63">
        <v>0</v>
      </c>
      <c r="DB21" s="63">
        <v>44</v>
      </c>
      <c r="DC21" s="63">
        <v>60</v>
      </c>
      <c r="DD21" s="63">
        <f t="shared" si="2"/>
        <v>1385</v>
      </c>
      <c r="DE21" s="63">
        <f t="shared" si="0"/>
        <v>1209</v>
      </c>
      <c r="DF21" s="91">
        <f t="shared" si="1"/>
        <v>2594</v>
      </c>
    </row>
    <row r="22" spans="1:184" ht="15" customHeight="1" x14ac:dyDescent="0.25">
      <c r="A22" s="75" t="s">
        <v>154</v>
      </c>
      <c r="B22" s="68" t="s">
        <v>198</v>
      </c>
      <c r="C22" s="65">
        <v>6</v>
      </c>
      <c r="D22" s="65">
        <v>31</v>
      </c>
      <c r="E22" s="65">
        <v>22</v>
      </c>
      <c r="F22" s="65">
        <v>30</v>
      </c>
      <c r="G22" s="65">
        <v>0</v>
      </c>
      <c r="H22" s="65">
        <v>0</v>
      </c>
      <c r="I22" s="65">
        <v>7</v>
      </c>
      <c r="J22" s="65">
        <v>1</v>
      </c>
      <c r="K22" s="65">
        <v>85</v>
      </c>
      <c r="L22" s="65">
        <v>55</v>
      </c>
      <c r="M22" s="65">
        <v>25</v>
      </c>
      <c r="N22" s="65">
        <v>10</v>
      </c>
      <c r="O22" s="65">
        <v>1</v>
      </c>
      <c r="P22" s="65">
        <v>0</v>
      </c>
      <c r="Q22" s="65">
        <v>0</v>
      </c>
      <c r="R22" s="65">
        <v>2</v>
      </c>
      <c r="S22" s="65">
        <v>0</v>
      </c>
      <c r="T22" s="65">
        <v>4</v>
      </c>
      <c r="U22" s="65">
        <v>9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154</v>
      </c>
      <c r="AB22" s="63">
        <v>19</v>
      </c>
      <c r="AC22" s="63">
        <v>27</v>
      </c>
      <c r="AD22" s="63">
        <v>23</v>
      </c>
      <c r="AE22" s="63">
        <v>33</v>
      </c>
      <c r="AF22" s="63">
        <v>58</v>
      </c>
      <c r="AG22" s="63">
        <v>0</v>
      </c>
      <c r="AH22" s="63">
        <v>0</v>
      </c>
      <c r="AI22" s="63">
        <v>6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19</v>
      </c>
      <c r="AP22" s="63">
        <v>60</v>
      </c>
      <c r="AQ22" s="63">
        <v>1</v>
      </c>
      <c r="AR22" s="63">
        <v>0</v>
      </c>
      <c r="AS22" s="63">
        <v>0</v>
      </c>
      <c r="AT22" s="63">
        <v>0</v>
      </c>
      <c r="AU22" s="63">
        <v>14</v>
      </c>
      <c r="AV22" s="63">
        <v>49</v>
      </c>
      <c r="AW22" s="63">
        <v>0</v>
      </c>
      <c r="AX22" s="63">
        <v>0</v>
      </c>
      <c r="AY22" s="66">
        <v>41</v>
      </c>
      <c r="AZ22" s="63">
        <v>18</v>
      </c>
      <c r="BA22" s="63">
        <v>0</v>
      </c>
      <c r="BB22" s="63">
        <v>7</v>
      </c>
      <c r="BC22" s="65">
        <v>16</v>
      </c>
      <c r="BD22" s="65">
        <v>6</v>
      </c>
      <c r="BE22" s="65">
        <v>0</v>
      </c>
      <c r="BF22" s="65">
        <v>0</v>
      </c>
      <c r="BG22" s="65">
        <v>0</v>
      </c>
      <c r="BH22" s="63">
        <v>0</v>
      </c>
      <c r="BI22" s="63">
        <v>0</v>
      </c>
      <c r="BJ22" s="63">
        <v>1</v>
      </c>
      <c r="BK22" s="63">
        <v>0</v>
      </c>
      <c r="BL22" s="63">
        <v>9</v>
      </c>
      <c r="BM22" s="63">
        <v>10</v>
      </c>
      <c r="BN22" s="63">
        <v>15</v>
      </c>
      <c r="BO22" s="63">
        <v>6</v>
      </c>
      <c r="BP22" s="63">
        <v>50</v>
      </c>
      <c r="BQ22" s="63">
        <v>0</v>
      </c>
      <c r="BR22" s="63">
        <v>0</v>
      </c>
      <c r="BS22" s="63">
        <v>8</v>
      </c>
      <c r="BT22" s="63">
        <v>36</v>
      </c>
      <c r="BU22" s="63">
        <v>23</v>
      </c>
      <c r="BV22" s="63">
        <v>71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19</v>
      </c>
      <c r="CK22" s="63">
        <v>0</v>
      </c>
      <c r="CL22" s="63">
        <v>2</v>
      </c>
      <c r="CM22" s="63">
        <v>17</v>
      </c>
      <c r="CN22" s="63">
        <v>0</v>
      </c>
      <c r="CO22" s="63">
        <v>0</v>
      </c>
      <c r="CP22" s="63">
        <v>1</v>
      </c>
      <c r="CQ22" s="63">
        <v>0</v>
      </c>
      <c r="CR22" s="63">
        <v>0</v>
      </c>
      <c r="CS22" s="63">
        <v>11</v>
      </c>
      <c r="CT22" s="63">
        <v>0</v>
      </c>
      <c r="CU22" s="63">
        <v>0</v>
      </c>
      <c r="CV22" s="63">
        <v>0</v>
      </c>
      <c r="CW22" s="63">
        <v>24</v>
      </c>
      <c r="CX22" s="63">
        <v>52</v>
      </c>
      <c r="CY22" s="63">
        <v>23</v>
      </c>
      <c r="CZ22" s="63">
        <f t="shared" si="3"/>
        <v>99</v>
      </c>
      <c r="DA22" s="63">
        <v>0</v>
      </c>
      <c r="DB22" s="63">
        <v>15</v>
      </c>
      <c r="DC22" s="63">
        <v>30</v>
      </c>
      <c r="DD22" s="63">
        <f t="shared" si="2"/>
        <v>682</v>
      </c>
      <c r="DE22" s="63">
        <f t="shared" si="0"/>
        <v>654</v>
      </c>
      <c r="DF22" s="91">
        <f t="shared" si="1"/>
        <v>1336</v>
      </c>
    </row>
    <row r="23" spans="1:184" ht="15.75" x14ac:dyDescent="0.25">
      <c r="A23" s="75" t="s">
        <v>155</v>
      </c>
      <c r="B23" s="68" t="s">
        <v>198</v>
      </c>
      <c r="C23" s="65">
        <v>1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14</v>
      </c>
      <c r="J23" s="65">
        <v>0</v>
      </c>
      <c r="K23" s="65">
        <v>95</v>
      </c>
      <c r="L23" s="65">
        <v>214</v>
      </c>
      <c r="M23" s="65">
        <v>36</v>
      </c>
      <c r="N23" s="65">
        <v>1</v>
      </c>
      <c r="O23" s="65">
        <v>6</v>
      </c>
      <c r="P23" s="65">
        <v>5</v>
      </c>
      <c r="Q23" s="65">
        <v>0</v>
      </c>
      <c r="R23" s="65">
        <v>0</v>
      </c>
      <c r="S23" s="65">
        <v>0</v>
      </c>
      <c r="T23" s="65">
        <v>2</v>
      </c>
      <c r="U23" s="65">
        <v>2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64</v>
      </c>
      <c r="AB23" s="63">
        <v>79</v>
      </c>
      <c r="AC23" s="63">
        <v>12</v>
      </c>
      <c r="AD23" s="63">
        <v>8</v>
      </c>
      <c r="AE23" s="63">
        <v>5</v>
      </c>
      <c r="AF23" s="63">
        <v>11</v>
      </c>
      <c r="AG23" s="63">
        <v>0</v>
      </c>
      <c r="AH23" s="63">
        <v>0</v>
      </c>
      <c r="AI23" s="63">
        <v>33</v>
      </c>
      <c r="AJ23" s="63">
        <v>4</v>
      </c>
      <c r="AK23" s="63">
        <v>26</v>
      </c>
      <c r="AL23" s="63">
        <v>19</v>
      </c>
      <c r="AM23" s="63">
        <v>0</v>
      </c>
      <c r="AN23" s="63">
        <v>0</v>
      </c>
      <c r="AO23" s="63">
        <v>25</v>
      </c>
      <c r="AP23" s="63">
        <v>84</v>
      </c>
      <c r="AQ23" s="63">
        <v>16</v>
      </c>
      <c r="AR23" s="63">
        <v>61</v>
      </c>
      <c r="AS23" s="63">
        <v>2</v>
      </c>
      <c r="AT23" s="63">
        <v>2</v>
      </c>
      <c r="AU23" s="63">
        <v>0</v>
      </c>
      <c r="AV23" s="63">
        <v>0</v>
      </c>
      <c r="AW23" s="63">
        <v>0</v>
      </c>
      <c r="AX23" s="63">
        <v>0</v>
      </c>
      <c r="AY23" s="66">
        <v>18</v>
      </c>
      <c r="AZ23" s="63">
        <v>8</v>
      </c>
      <c r="BA23" s="63">
        <v>0</v>
      </c>
      <c r="BB23" s="63">
        <v>0</v>
      </c>
      <c r="BC23" s="65">
        <v>23</v>
      </c>
      <c r="BD23" s="65">
        <v>21</v>
      </c>
      <c r="BE23" s="65">
        <v>0</v>
      </c>
      <c r="BF23" s="65">
        <v>0</v>
      </c>
      <c r="BG23" s="65">
        <v>0</v>
      </c>
      <c r="BH23" s="63">
        <v>0</v>
      </c>
      <c r="BI23" s="63">
        <v>24</v>
      </c>
      <c r="BJ23" s="63">
        <v>0</v>
      </c>
      <c r="BK23" s="63">
        <v>0</v>
      </c>
      <c r="BL23" s="63">
        <v>0</v>
      </c>
      <c r="BM23" s="63">
        <v>19</v>
      </c>
      <c r="BN23" s="63">
        <v>7</v>
      </c>
      <c r="BO23" s="63">
        <v>4</v>
      </c>
      <c r="BP23" s="63">
        <v>30</v>
      </c>
      <c r="BQ23" s="63">
        <v>0</v>
      </c>
      <c r="BR23" s="63">
        <v>0</v>
      </c>
      <c r="BS23" s="63">
        <v>1</v>
      </c>
      <c r="BT23" s="63">
        <v>1</v>
      </c>
      <c r="BU23" s="63">
        <v>3</v>
      </c>
      <c r="BV23" s="63">
        <v>1</v>
      </c>
      <c r="BW23" s="63">
        <v>0</v>
      </c>
      <c r="BX23" s="63">
        <v>0</v>
      </c>
      <c r="BY23" s="63">
        <v>4</v>
      </c>
      <c r="BZ23" s="63">
        <v>0</v>
      </c>
      <c r="CA23" s="63">
        <v>11</v>
      </c>
      <c r="CB23" s="63">
        <v>0</v>
      </c>
      <c r="CC23" s="63">
        <v>0</v>
      </c>
      <c r="CD23" s="63">
        <v>0</v>
      </c>
      <c r="CE23" s="63">
        <v>0</v>
      </c>
      <c r="CF23" s="63">
        <v>1</v>
      </c>
      <c r="CG23" s="63"/>
      <c r="CH23" s="63">
        <v>2</v>
      </c>
      <c r="CI23" s="63">
        <v>3</v>
      </c>
      <c r="CJ23" s="63">
        <v>18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10</v>
      </c>
      <c r="CR23" s="63">
        <v>0</v>
      </c>
      <c r="CS23" s="63">
        <v>1</v>
      </c>
      <c r="CT23" s="63">
        <v>55</v>
      </c>
      <c r="CU23" s="63">
        <v>0</v>
      </c>
      <c r="CV23" s="63">
        <v>0</v>
      </c>
      <c r="CW23" s="63">
        <v>7</v>
      </c>
      <c r="CX23" s="63">
        <v>0</v>
      </c>
      <c r="CY23" s="63">
        <v>18</v>
      </c>
      <c r="CZ23" s="63">
        <f t="shared" si="3"/>
        <v>25</v>
      </c>
      <c r="DA23" s="63">
        <v>0</v>
      </c>
      <c r="DB23" s="63">
        <v>4</v>
      </c>
      <c r="DC23" s="63">
        <v>40</v>
      </c>
      <c r="DD23" s="63">
        <f t="shared" si="2"/>
        <v>451</v>
      </c>
      <c r="DE23" s="63">
        <f t="shared" si="0"/>
        <v>699</v>
      </c>
      <c r="DF23" s="91">
        <f t="shared" si="1"/>
        <v>1150</v>
      </c>
    </row>
    <row r="24" spans="1:184" ht="15.75" x14ac:dyDescent="0.25">
      <c r="A24" s="75" t="s">
        <v>156</v>
      </c>
      <c r="B24" s="68" t="s">
        <v>198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/>
      <c r="J24" s="65">
        <v>0</v>
      </c>
      <c r="K24" s="65">
        <v>0</v>
      </c>
      <c r="L24" s="65">
        <v>0</v>
      </c>
      <c r="M24" s="65"/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/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3</v>
      </c>
      <c r="AB24" s="63">
        <v>13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/>
      <c r="AJ24" s="63"/>
      <c r="AK24" s="63"/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12</v>
      </c>
      <c r="AV24" s="63">
        <v>58</v>
      </c>
      <c r="AW24" s="63">
        <v>0</v>
      </c>
      <c r="AX24" s="63">
        <v>0</v>
      </c>
      <c r="AY24" s="66">
        <v>0</v>
      </c>
      <c r="AZ24" s="63"/>
      <c r="BA24" s="63">
        <v>0</v>
      </c>
      <c r="BB24" s="63">
        <v>0</v>
      </c>
      <c r="BC24" s="65">
        <v>1</v>
      </c>
      <c r="BD24" s="65">
        <v>0</v>
      </c>
      <c r="BE24" s="65">
        <v>0</v>
      </c>
      <c r="BF24" s="65">
        <v>16</v>
      </c>
      <c r="BG24" s="65">
        <v>1</v>
      </c>
      <c r="BH24" s="63">
        <v>2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  <c r="CZ24" s="63">
        <f t="shared" si="3"/>
        <v>0</v>
      </c>
      <c r="DA24" s="63">
        <v>0</v>
      </c>
      <c r="DB24" s="63">
        <v>0</v>
      </c>
      <c r="DC24" s="63">
        <v>3</v>
      </c>
      <c r="DD24" s="63">
        <f t="shared" si="2"/>
        <v>17</v>
      </c>
      <c r="DE24" s="63">
        <f t="shared" si="0"/>
        <v>92</v>
      </c>
      <c r="DF24" s="91">
        <f t="shared" si="1"/>
        <v>109</v>
      </c>
    </row>
    <row r="25" spans="1:184" ht="15.75" x14ac:dyDescent="0.25">
      <c r="A25" s="75" t="s">
        <v>157</v>
      </c>
      <c r="B25" s="68" t="s">
        <v>198</v>
      </c>
      <c r="C25" s="65"/>
      <c r="D25" s="65">
        <v>0</v>
      </c>
      <c r="E25" s="65"/>
      <c r="F25" s="65">
        <v>0</v>
      </c>
      <c r="G25" s="65">
        <v>0</v>
      </c>
      <c r="H25" s="65">
        <v>0</v>
      </c>
      <c r="I25" s="65">
        <v>8</v>
      </c>
      <c r="J25" s="65">
        <v>0</v>
      </c>
      <c r="K25" s="65">
        <v>0</v>
      </c>
      <c r="L25" s="65">
        <v>4</v>
      </c>
      <c r="M25" s="65"/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/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113</v>
      </c>
      <c r="AB25" s="63">
        <v>72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13</v>
      </c>
      <c r="AJ25" s="63">
        <v>1</v>
      </c>
      <c r="AK25" s="63">
        <v>83</v>
      </c>
      <c r="AL25" s="63">
        <v>68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6">
        <v>2</v>
      </c>
      <c r="AZ25" s="63">
        <v>3</v>
      </c>
      <c r="BA25" s="63">
        <v>0</v>
      </c>
      <c r="BB25" s="63">
        <v>0</v>
      </c>
      <c r="BC25" s="65">
        <v>14</v>
      </c>
      <c r="BD25" s="65">
        <v>45</v>
      </c>
      <c r="BE25" s="65">
        <v>10</v>
      </c>
      <c r="BF25" s="65">
        <v>12</v>
      </c>
      <c r="BG25" s="65">
        <v>2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2</v>
      </c>
      <c r="BO25" s="63">
        <v>0</v>
      </c>
      <c r="BP25" s="63">
        <v>0</v>
      </c>
      <c r="BQ25" s="63">
        <v>2</v>
      </c>
      <c r="BR25" s="63">
        <v>0</v>
      </c>
      <c r="BS25" s="63">
        <v>2</v>
      </c>
      <c r="BT25" s="63">
        <v>8</v>
      </c>
      <c r="BU25" s="63">
        <v>2</v>
      </c>
      <c r="BV25" s="63">
        <v>2</v>
      </c>
      <c r="BW25" s="63">
        <v>0</v>
      </c>
      <c r="BX25" s="63">
        <v>0</v>
      </c>
      <c r="BY25" s="63">
        <v>0</v>
      </c>
      <c r="BZ25" s="63">
        <v>0</v>
      </c>
      <c r="CA25" s="63">
        <v>11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  <c r="CZ25" s="63">
        <f t="shared" si="3"/>
        <v>0</v>
      </c>
      <c r="DA25" s="63">
        <v>0</v>
      </c>
      <c r="DB25" s="63">
        <v>0</v>
      </c>
      <c r="DC25" s="63">
        <v>14</v>
      </c>
      <c r="DD25" s="63">
        <f t="shared" si="2"/>
        <v>262</v>
      </c>
      <c r="DE25" s="63">
        <f t="shared" si="0"/>
        <v>231</v>
      </c>
      <c r="DF25" s="91">
        <f t="shared" si="1"/>
        <v>493</v>
      </c>
    </row>
    <row r="26" spans="1:184" ht="15.75" x14ac:dyDescent="0.25">
      <c r="A26" s="75" t="s">
        <v>158</v>
      </c>
      <c r="B26" s="68" t="s">
        <v>198</v>
      </c>
      <c r="C26" s="65">
        <v>1</v>
      </c>
      <c r="D26" s="65">
        <v>7</v>
      </c>
      <c r="E26" s="65">
        <v>62</v>
      </c>
      <c r="F26" s="65">
        <v>1</v>
      </c>
      <c r="G26" s="65">
        <v>0</v>
      </c>
      <c r="H26" s="65">
        <v>0</v>
      </c>
      <c r="I26" s="65">
        <v>4</v>
      </c>
      <c r="J26" s="65">
        <v>13</v>
      </c>
      <c r="K26" s="65">
        <v>0</v>
      </c>
      <c r="L26" s="65">
        <v>222</v>
      </c>
      <c r="M26" s="65">
        <v>17</v>
      </c>
      <c r="N26" s="65">
        <v>1</v>
      </c>
      <c r="O26" s="65">
        <v>1</v>
      </c>
      <c r="P26" s="65">
        <v>1</v>
      </c>
      <c r="Q26" s="65">
        <v>30</v>
      </c>
      <c r="R26" s="65">
        <v>36</v>
      </c>
      <c r="S26" s="65">
        <v>0</v>
      </c>
      <c r="T26" s="65">
        <v>0</v>
      </c>
      <c r="U26" s="65">
        <v>6</v>
      </c>
      <c r="V26" s="65">
        <v>4</v>
      </c>
      <c r="W26" s="65">
        <v>0</v>
      </c>
      <c r="X26" s="65">
        <v>0</v>
      </c>
      <c r="Y26" s="65">
        <v>0</v>
      </c>
      <c r="Z26" s="65">
        <v>0</v>
      </c>
      <c r="AA26" s="65">
        <v>20</v>
      </c>
      <c r="AB26" s="63">
        <v>35</v>
      </c>
      <c r="AC26" s="63">
        <v>5</v>
      </c>
      <c r="AD26" s="63">
        <v>2</v>
      </c>
      <c r="AE26" s="63">
        <v>0</v>
      </c>
      <c r="AF26" s="63">
        <v>0</v>
      </c>
      <c r="AG26" s="63">
        <v>0</v>
      </c>
      <c r="AH26" s="63">
        <v>0</v>
      </c>
      <c r="AI26" s="63"/>
      <c r="AJ26" s="63"/>
      <c r="AK26" s="63">
        <v>8</v>
      </c>
      <c r="AL26" s="63">
        <v>0</v>
      </c>
      <c r="AM26" s="63">
        <v>0</v>
      </c>
      <c r="AN26" s="63">
        <v>0</v>
      </c>
      <c r="AO26" s="63">
        <v>23</v>
      </c>
      <c r="AP26" s="63">
        <v>19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6">
        <v>0</v>
      </c>
      <c r="AZ26" s="63">
        <v>1</v>
      </c>
      <c r="BA26" s="63">
        <v>0</v>
      </c>
      <c r="BB26" s="63">
        <v>0</v>
      </c>
      <c r="BC26" s="65">
        <v>0</v>
      </c>
      <c r="BD26" s="65">
        <v>1</v>
      </c>
      <c r="BE26" s="65">
        <v>0</v>
      </c>
      <c r="BF26" s="65">
        <v>0</v>
      </c>
      <c r="BG26" s="65">
        <v>0</v>
      </c>
      <c r="BH26" s="63">
        <v>0</v>
      </c>
      <c r="BI26" s="63">
        <v>39</v>
      </c>
      <c r="BJ26" s="63">
        <v>25</v>
      </c>
      <c r="BK26" s="63">
        <v>49</v>
      </c>
      <c r="BL26" s="63">
        <v>65</v>
      </c>
      <c r="BM26" s="63">
        <v>0</v>
      </c>
      <c r="BN26" s="63">
        <v>1</v>
      </c>
      <c r="BO26" s="63">
        <v>0</v>
      </c>
      <c r="BP26" s="63">
        <v>4</v>
      </c>
      <c r="BQ26" s="63">
        <v>0</v>
      </c>
      <c r="BR26" s="63">
        <v>0</v>
      </c>
      <c r="BS26" s="63">
        <v>8</v>
      </c>
      <c r="BT26" s="63">
        <v>6</v>
      </c>
      <c r="BU26" s="63">
        <v>10</v>
      </c>
      <c r="BV26" s="63">
        <v>23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0</v>
      </c>
      <c r="CC26" s="63">
        <v>0</v>
      </c>
      <c r="CD26" s="63">
        <v>0</v>
      </c>
      <c r="CE26" s="63">
        <v>2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1</v>
      </c>
      <c r="CS26" s="63">
        <v>0</v>
      </c>
      <c r="CT26" s="63">
        <v>35</v>
      </c>
      <c r="CU26" s="63">
        <v>0</v>
      </c>
      <c r="CV26" s="63">
        <v>0</v>
      </c>
      <c r="CW26" s="63">
        <v>3</v>
      </c>
      <c r="CX26" s="63">
        <v>0</v>
      </c>
      <c r="CY26" s="63">
        <v>9</v>
      </c>
      <c r="CZ26" s="63"/>
      <c r="DA26" s="63">
        <v>0</v>
      </c>
      <c r="DB26" s="63">
        <v>6</v>
      </c>
      <c r="DC26" s="63">
        <v>14</v>
      </c>
      <c r="DD26" s="63">
        <f t="shared" si="2"/>
        <v>274</v>
      </c>
      <c r="DE26" s="63">
        <f t="shared" si="0"/>
        <v>529</v>
      </c>
      <c r="DF26" s="91">
        <f t="shared" si="1"/>
        <v>803</v>
      </c>
    </row>
    <row r="27" spans="1:184" ht="15" customHeight="1" x14ac:dyDescent="0.25">
      <c r="A27" s="75" t="s">
        <v>159</v>
      </c>
      <c r="B27" s="68" t="s">
        <v>198</v>
      </c>
      <c r="C27" s="65">
        <v>29</v>
      </c>
      <c r="D27" s="65">
        <v>7</v>
      </c>
      <c r="E27" s="65">
        <v>121</v>
      </c>
      <c r="F27" s="65">
        <v>77</v>
      </c>
      <c r="G27" s="65">
        <v>0</v>
      </c>
      <c r="H27" s="65">
        <v>0</v>
      </c>
      <c r="I27" s="65">
        <v>24</v>
      </c>
      <c r="J27" s="65">
        <v>47</v>
      </c>
      <c r="K27" s="65">
        <v>186</v>
      </c>
      <c r="L27" s="65">
        <v>127</v>
      </c>
      <c r="M27" s="65">
        <v>41</v>
      </c>
      <c r="N27" s="65">
        <v>23</v>
      </c>
      <c r="O27" s="65">
        <v>6</v>
      </c>
      <c r="P27" s="65">
        <v>15</v>
      </c>
      <c r="Q27" s="65">
        <v>0</v>
      </c>
      <c r="R27" s="65">
        <v>15</v>
      </c>
      <c r="S27" s="65">
        <v>0</v>
      </c>
      <c r="T27" s="65">
        <v>6</v>
      </c>
      <c r="U27" s="65">
        <v>5</v>
      </c>
      <c r="V27" s="65">
        <v>3</v>
      </c>
      <c r="W27" s="65">
        <v>0</v>
      </c>
      <c r="X27" s="65">
        <v>0</v>
      </c>
      <c r="Y27" s="65">
        <v>0</v>
      </c>
      <c r="Z27" s="65">
        <v>0</v>
      </c>
      <c r="AA27" s="65">
        <v>123</v>
      </c>
      <c r="AB27" s="63">
        <v>186</v>
      </c>
      <c r="AC27" s="63">
        <v>35</v>
      </c>
      <c r="AD27" s="63">
        <v>33</v>
      </c>
      <c r="AE27" s="63">
        <v>0</v>
      </c>
      <c r="AF27" s="63">
        <v>91</v>
      </c>
      <c r="AG27" s="63">
        <v>0</v>
      </c>
      <c r="AH27" s="63">
        <v>0</v>
      </c>
      <c r="AI27" s="63">
        <v>13</v>
      </c>
      <c r="AJ27" s="63">
        <v>5</v>
      </c>
      <c r="AK27" s="63">
        <v>1</v>
      </c>
      <c r="AL27" s="63">
        <v>14</v>
      </c>
      <c r="AM27" s="63">
        <v>0</v>
      </c>
      <c r="AN27" s="63">
        <v>0</v>
      </c>
      <c r="AO27" s="63">
        <v>22</v>
      </c>
      <c r="AP27" s="63">
        <v>92</v>
      </c>
      <c r="AQ27" s="63">
        <v>0</v>
      </c>
      <c r="AR27" s="63">
        <v>0</v>
      </c>
      <c r="AS27" s="63">
        <v>25</v>
      </c>
      <c r="AT27" s="63">
        <v>30</v>
      </c>
      <c r="AU27" s="63">
        <v>92</v>
      </c>
      <c r="AV27" s="63">
        <v>129</v>
      </c>
      <c r="AW27" s="63">
        <v>0</v>
      </c>
      <c r="AX27" s="63">
        <v>0</v>
      </c>
      <c r="AY27" s="66">
        <v>0</v>
      </c>
      <c r="AZ27" s="63"/>
      <c r="BA27" s="63">
        <v>0</v>
      </c>
      <c r="BB27" s="63">
        <v>0</v>
      </c>
      <c r="BC27" s="65">
        <v>150</v>
      </c>
      <c r="BD27" s="65">
        <v>120</v>
      </c>
      <c r="BE27" s="65">
        <v>15</v>
      </c>
      <c r="BF27" s="65">
        <v>29</v>
      </c>
      <c r="BG27" s="65">
        <v>2</v>
      </c>
      <c r="BH27" s="63">
        <v>14</v>
      </c>
      <c r="BI27" s="63">
        <v>52</v>
      </c>
      <c r="BJ27" s="63">
        <v>27</v>
      </c>
      <c r="BK27" s="63">
        <v>20</v>
      </c>
      <c r="BL27" s="63">
        <v>46</v>
      </c>
      <c r="BM27" s="63">
        <v>18</v>
      </c>
      <c r="BN27" s="63">
        <v>28</v>
      </c>
      <c r="BO27" s="63">
        <v>3</v>
      </c>
      <c r="BP27" s="63">
        <v>25</v>
      </c>
      <c r="BQ27" s="63">
        <v>0</v>
      </c>
      <c r="BR27" s="63">
        <v>0</v>
      </c>
      <c r="BS27" s="63">
        <v>0</v>
      </c>
      <c r="BT27" s="63">
        <v>0</v>
      </c>
      <c r="BU27" s="63">
        <v>1</v>
      </c>
      <c r="BV27" s="63">
        <v>0</v>
      </c>
      <c r="BW27" s="63">
        <v>0</v>
      </c>
      <c r="BX27" s="63">
        <v>0</v>
      </c>
      <c r="BY27" s="63">
        <v>22</v>
      </c>
      <c r="BZ27" s="63">
        <v>40</v>
      </c>
      <c r="CA27" s="63">
        <v>78</v>
      </c>
      <c r="CB27" s="63">
        <v>79</v>
      </c>
      <c r="CC27" s="63">
        <v>0</v>
      </c>
      <c r="CD27" s="63">
        <v>0</v>
      </c>
      <c r="CE27" s="63">
        <v>16</v>
      </c>
      <c r="CF27" s="63">
        <v>10</v>
      </c>
      <c r="CG27" s="63">
        <v>44</v>
      </c>
      <c r="CH27" s="63">
        <v>55</v>
      </c>
      <c r="CI27" s="63">
        <v>11</v>
      </c>
      <c r="CJ27" s="63">
        <v>19</v>
      </c>
      <c r="CK27" s="63">
        <v>0</v>
      </c>
      <c r="CL27" s="63">
        <v>2</v>
      </c>
      <c r="CM27" s="63">
        <v>1</v>
      </c>
      <c r="CN27" s="63">
        <v>0</v>
      </c>
      <c r="CO27" s="63">
        <v>0</v>
      </c>
      <c r="CP27" s="63">
        <v>0</v>
      </c>
      <c r="CQ27" s="63">
        <v>16</v>
      </c>
      <c r="CR27" s="63">
        <v>7</v>
      </c>
      <c r="CS27" s="63">
        <v>22</v>
      </c>
      <c r="CT27" s="63">
        <v>99</v>
      </c>
      <c r="CU27" s="63">
        <v>1</v>
      </c>
      <c r="CV27" s="63">
        <v>27</v>
      </c>
      <c r="CW27" s="63">
        <v>61</v>
      </c>
      <c r="CX27" s="63">
        <v>66</v>
      </c>
      <c r="CY27" s="63">
        <v>53</v>
      </c>
      <c r="CZ27" s="63">
        <f>SUM(CW27:CY27)</f>
        <v>180</v>
      </c>
      <c r="DA27" s="63">
        <v>0</v>
      </c>
      <c r="DB27" s="63">
        <v>15</v>
      </c>
      <c r="DC27" s="63">
        <v>46</v>
      </c>
      <c r="DD27" s="63">
        <f t="shared" si="2"/>
        <v>1441</v>
      </c>
      <c r="DE27" s="63">
        <f t="shared" si="0"/>
        <v>1661</v>
      </c>
      <c r="DF27" s="91">
        <f t="shared" si="1"/>
        <v>3102</v>
      </c>
    </row>
    <row r="28" spans="1:184" ht="15" customHeight="1" x14ac:dyDescent="0.25">
      <c r="A28" s="75" t="s">
        <v>160</v>
      </c>
      <c r="B28" s="68" t="s">
        <v>198</v>
      </c>
      <c r="C28" s="65">
        <v>0</v>
      </c>
      <c r="D28" s="65">
        <v>0</v>
      </c>
      <c r="E28" s="65"/>
      <c r="F28" s="65">
        <v>0</v>
      </c>
      <c r="G28" s="65">
        <v>0</v>
      </c>
      <c r="H28" s="65">
        <v>0</v>
      </c>
      <c r="I28" s="65"/>
      <c r="J28" s="65">
        <v>19</v>
      </c>
      <c r="K28" s="65">
        <v>0</v>
      </c>
      <c r="L28" s="65">
        <v>0</v>
      </c>
      <c r="M28" s="65">
        <v>2</v>
      </c>
      <c r="N28" s="65">
        <v>2</v>
      </c>
      <c r="O28" s="65">
        <v>4</v>
      </c>
      <c r="P28" s="65">
        <v>14</v>
      </c>
      <c r="Q28" s="65">
        <v>24</v>
      </c>
      <c r="R28" s="65">
        <v>31</v>
      </c>
      <c r="S28" s="65">
        <v>0</v>
      </c>
      <c r="T28" s="65">
        <v>0</v>
      </c>
      <c r="U28" s="65"/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1</v>
      </c>
      <c r="AB28" s="63">
        <v>60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/>
      <c r="AK28" s="63">
        <v>0</v>
      </c>
      <c r="AL28" s="63">
        <v>0</v>
      </c>
      <c r="AM28" s="63">
        <v>0</v>
      </c>
      <c r="AN28" s="63">
        <v>0</v>
      </c>
      <c r="AO28" s="63">
        <v>6</v>
      </c>
      <c r="AP28" s="63">
        <v>1</v>
      </c>
      <c r="AQ28" s="63">
        <v>1</v>
      </c>
      <c r="AR28" s="63"/>
      <c r="AS28" s="63">
        <v>0</v>
      </c>
      <c r="AT28" s="63">
        <v>17</v>
      </c>
      <c r="AU28" s="63">
        <v>0</v>
      </c>
      <c r="AV28" s="63">
        <v>0</v>
      </c>
      <c r="AW28" s="63">
        <v>0</v>
      </c>
      <c r="AX28" s="63">
        <v>0</v>
      </c>
      <c r="AY28" s="66">
        <v>0</v>
      </c>
      <c r="AZ28" s="63"/>
      <c r="BA28" s="63">
        <v>0</v>
      </c>
      <c r="BB28" s="63">
        <v>0</v>
      </c>
      <c r="BC28" s="65">
        <v>35</v>
      </c>
      <c r="BD28" s="65">
        <v>32</v>
      </c>
      <c r="BE28" s="65">
        <v>18</v>
      </c>
      <c r="BF28" s="65">
        <v>12</v>
      </c>
      <c r="BG28" s="65">
        <v>0</v>
      </c>
      <c r="BH28" s="63">
        <v>0</v>
      </c>
      <c r="BI28" s="63">
        <v>57</v>
      </c>
      <c r="BJ28" s="63">
        <v>13</v>
      </c>
      <c r="BK28" s="63">
        <v>2</v>
      </c>
      <c r="BL28" s="63">
        <v>31</v>
      </c>
      <c r="BM28" s="63">
        <v>4</v>
      </c>
      <c r="BN28" s="63">
        <v>0</v>
      </c>
      <c r="BO28" s="63">
        <v>0</v>
      </c>
      <c r="BP28" s="63">
        <v>22</v>
      </c>
      <c r="BQ28" s="63">
        <v>0</v>
      </c>
      <c r="BR28" s="63">
        <v>0</v>
      </c>
      <c r="BS28" s="63">
        <v>0</v>
      </c>
      <c r="BT28" s="63">
        <v>16</v>
      </c>
      <c r="BU28" s="63">
        <v>0</v>
      </c>
      <c r="BV28" s="63">
        <v>3</v>
      </c>
      <c r="BW28" s="63">
        <v>0</v>
      </c>
      <c r="BX28" s="63">
        <v>0</v>
      </c>
      <c r="BY28" s="63">
        <v>0</v>
      </c>
      <c r="BZ28" s="63">
        <v>0</v>
      </c>
      <c r="CA28" s="63">
        <v>0</v>
      </c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3</v>
      </c>
      <c r="CM28" s="63">
        <v>0</v>
      </c>
      <c r="CN28" s="63">
        <v>0</v>
      </c>
      <c r="CO28" s="63">
        <v>6</v>
      </c>
      <c r="CP28" s="63">
        <v>0</v>
      </c>
      <c r="CQ28" s="63">
        <v>0</v>
      </c>
      <c r="CR28" s="63">
        <v>0</v>
      </c>
      <c r="CS28" s="63">
        <v>8</v>
      </c>
      <c r="CT28" s="63">
        <v>0</v>
      </c>
      <c r="CU28" s="63">
        <v>0</v>
      </c>
      <c r="CV28" s="63">
        <v>0</v>
      </c>
      <c r="CW28" s="63">
        <v>1</v>
      </c>
      <c r="CX28" s="63">
        <v>0</v>
      </c>
      <c r="CY28" s="63">
        <v>0</v>
      </c>
      <c r="CZ28" s="63"/>
      <c r="DA28" s="63">
        <v>0</v>
      </c>
      <c r="DB28" s="63">
        <v>7</v>
      </c>
      <c r="DC28" s="63">
        <v>7</v>
      </c>
      <c r="DD28" s="63">
        <f t="shared" si="2"/>
        <v>173</v>
      </c>
      <c r="DE28" s="63">
        <f t="shared" si="0"/>
        <v>284</v>
      </c>
      <c r="DF28" s="91">
        <f t="shared" si="1"/>
        <v>457</v>
      </c>
    </row>
    <row r="29" spans="1:184" ht="15.75" x14ac:dyDescent="0.25">
      <c r="A29" s="75" t="s">
        <v>161</v>
      </c>
      <c r="B29" s="68" t="s">
        <v>198</v>
      </c>
      <c r="C29" s="65">
        <v>10</v>
      </c>
      <c r="D29" s="65">
        <v>2</v>
      </c>
      <c r="E29" s="65">
        <v>13</v>
      </c>
      <c r="F29" s="65">
        <v>28</v>
      </c>
      <c r="G29" s="65">
        <v>0</v>
      </c>
      <c r="H29" s="65">
        <v>0</v>
      </c>
      <c r="I29" s="65">
        <v>34</v>
      </c>
      <c r="J29" s="65">
        <v>9</v>
      </c>
      <c r="K29" s="65">
        <v>85</v>
      </c>
      <c r="L29" s="65">
        <v>47</v>
      </c>
      <c r="M29" s="65">
        <v>32</v>
      </c>
      <c r="N29" s="65">
        <v>132</v>
      </c>
      <c r="O29" s="65">
        <v>38</v>
      </c>
      <c r="P29" s="65">
        <v>1</v>
      </c>
      <c r="Q29" s="65">
        <v>0</v>
      </c>
      <c r="R29" s="65">
        <v>63</v>
      </c>
      <c r="S29" s="65">
        <v>0</v>
      </c>
      <c r="T29" s="65">
        <v>0</v>
      </c>
      <c r="U29" s="65">
        <v>33</v>
      </c>
      <c r="V29" s="65">
        <v>6</v>
      </c>
      <c r="W29" s="65">
        <v>0</v>
      </c>
      <c r="X29" s="65">
        <v>0</v>
      </c>
      <c r="Y29" s="65">
        <v>0</v>
      </c>
      <c r="Z29" s="65">
        <v>0</v>
      </c>
      <c r="AA29" s="65">
        <v>75</v>
      </c>
      <c r="AB29" s="63">
        <v>91</v>
      </c>
      <c r="AC29" s="63">
        <v>0</v>
      </c>
      <c r="AD29" s="63">
        <v>1</v>
      </c>
      <c r="AE29" s="63">
        <v>1</v>
      </c>
      <c r="AF29" s="63">
        <v>0</v>
      </c>
      <c r="AG29" s="63">
        <v>0</v>
      </c>
      <c r="AH29" s="63">
        <v>0</v>
      </c>
      <c r="AI29" s="63">
        <v>11</v>
      </c>
      <c r="AJ29" s="63">
        <v>1</v>
      </c>
      <c r="AK29" s="63">
        <v>13</v>
      </c>
      <c r="AL29" s="63">
        <v>0</v>
      </c>
      <c r="AM29" s="63">
        <v>0</v>
      </c>
      <c r="AN29" s="63">
        <v>0</v>
      </c>
      <c r="AO29" s="63">
        <v>56</v>
      </c>
      <c r="AP29" s="63">
        <v>24</v>
      </c>
      <c r="AQ29" s="63">
        <v>48</v>
      </c>
      <c r="AR29" s="63">
        <v>77</v>
      </c>
      <c r="AS29" s="63">
        <v>16</v>
      </c>
      <c r="AT29" s="63">
        <v>8</v>
      </c>
      <c r="AU29" s="63">
        <v>142</v>
      </c>
      <c r="AV29" s="63">
        <v>143</v>
      </c>
      <c r="AW29" s="63">
        <v>0</v>
      </c>
      <c r="AX29" s="63">
        <v>0</v>
      </c>
      <c r="AY29" s="66">
        <v>23</v>
      </c>
      <c r="AZ29" s="63">
        <v>13</v>
      </c>
      <c r="BA29" s="63">
        <v>0</v>
      </c>
      <c r="BB29" s="63">
        <v>0</v>
      </c>
      <c r="BC29" s="65">
        <v>30</v>
      </c>
      <c r="BD29" s="65">
        <v>33</v>
      </c>
      <c r="BE29" s="65">
        <v>2</v>
      </c>
      <c r="BF29" s="65">
        <v>7</v>
      </c>
      <c r="BG29" s="65">
        <v>0</v>
      </c>
      <c r="BH29" s="63">
        <v>2</v>
      </c>
      <c r="BI29" s="63">
        <v>66</v>
      </c>
      <c r="BJ29" s="63">
        <v>24</v>
      </c>
      <c r="BK29" s="63">
        <v>76</v>
      </c>
      <c r="BL29" s="63">
        <v>95</v>
      </c>
      <c r="BM29" s="63">
        <v>1</v>
      </c>
      <c r="BN29" s="63">
        <v>6</v>
      </c>
      <c r="BO29" s="63">
        <v>7</v>
      </c>
      <c r="BP29" s="63">
        <v>67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  <c r="BW29" s="63">
        <v>0</v>
      </c>
      <c r="BX29" s="63">
        <v>0</v>
      </c>
      <c r="BY29" s="63">
        <v>48</v>
      </c>
      <c r="BZ29" s="63">
        <v>21</v>
      </c>
      <c r="CA29" s="63">
        <v>63</v>
      </c>
      <c r="CB29" s="63">
        <v>49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1</v>
      </c>
      <c r="CK29" s="63">
        <v>0</v>
      </c>
      <c r="CL29" s="63">
        <v>2</v>
      </c>
      <c r="CM29" s="63">
        <v>1</v>
      </c>
      <c r="CN29" s="63">
        <v>0</v>
      </c>
      <c r="CO29" s="63">
        <v>3</v>
      </c>
      <c r="CP29" s="63">
        <v>1</v>
      </c>
      <c r="CQ29" s="63">
        <v>31</v>
      </c>
      <c r="CR29" s="63">
        <v>13</v>
      </c>
      <c r="CS29" s="63">
        <v>4</v>
      </c>
      <c r="CT29" s="63">
        <v>40</v>
      </c>
      <c r="CU29" s="63">
        <v>0</v>
      </c>
      <c r="CV29" s="63">
        <v>74</v>
      </c>
      <c r="CW29" s="63">
        <v>21</v>
      </c>
      <c r="CX29" s="63">
        <v>12</v>
      </c>
      <c r="CY29" s="63">
        <v>56</v>
      </c>
      <c r="CZ29" s="63">
        <f>SUM(CW29:CY29)</f>
        <v>89</v>
      </c>
      <c r="DA29" s="63">
        <v>0</v>
      </c>
      <c r="DB29" s="63">
        <v>43</v>
      </c>
      <c r="DC29" s="63">
        <v>45</v>
      </c>
      <c r="DD29" s="63">
        <f t="shared" si="2"/>
        <v>1148</v>
      </c>
      <c r="DE29" s="63">
        <f t="shared" si="0"/>
        <v>1129</v>
      </c>
      <c r="DF29" s="91">
        <f t="shared" si="1"/>
        <v>2277</v>
      </c>
    </row>
    <row r="30" spans="1:184" ht="15.75" x14ac:dyDescent="0.25">
      <c r="A30" s="75" t="s">
        <v>162</v>
      </c>
      <c r="B30" s="68" t="s">
        <v>198</v>
      </c>
      <c r="C30" s="65">
        <v>0</v>
      </c>
      <c r="D30" s="65">
        <v>6</v>
      </c>
      <c r="E30" s="65">
        <v>0</v>
      </c>
      <c r="F30" s="65">
        <v>1</v>
      </c>
      <c r="G30" s="65">
        <v>0</v>
      </c>
      <c r="H30" s="65">
        <v>0</v>
      </c>
      <c r="I30" s="65">
        <v>0</v>
      </c>
      <c r="J30" s="65">
        <v>1</v>
      </c>
      <c r="K30" s="65">
        <v>0</v>
      </c>
      <c r="L30" s="65">
        <v>1</v>
      </c>
      <c r="M30" s="65"/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/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3"/>
      <c r="AC30" s="63">
        <v>0</v>
      </c>
      <c r="AD30" s="63">
        <v>3</v>
      </c>
      <c r="AE30" s="63">
        <v>0</v>
      </c>
      <c r="AF30" s="63">
        <v>32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1</v>
      </c>
      <c r="AQ30" s="63">
        <v>0</v>
      </c>
      <c r="AR30" s="63">
        <v>0</v>
      </c>
      <c r="AS30" s="63">
        <v>0</v>
      </c>
      <c r="AT30" s="63">
        <v>14</v>
      </c>
      <c r="AU30" s="63">
        <v>0</v>
      </c>
      <c r="AV30" s="63">
        <v>10</v>
      </c>
      <c r="AW30" s="63">
        <v>0</v>
      </c>
      <c r="AX30" s="63">
        <v>0</v>
      </c>
      <c r="AY30" s="66">
        <v>0</v>
      </c>
      <c r="AZ30" s="63">
        <v>1</v>
      </c>
      <c r="BA30" s="63">
        <v>0</v>
      </c>
      <c r="BB30" s="63">
        <v>0</v>
      </c>
      <c r="BC30" s="65">
        <v>2</v>
      </c>
      <c r="BD30" s="65">
        <v>0</v>
      </c>
      <c r="BE30" s="65">
        <v>0</v>
      </c>
      <c r="BF30" s="65">
        <v>0</v>
      </c>
      <c r="BG30" s="65">
        <v>1</v>
      </c>
      <c r="BH30" s="63">
        <v>0</v>
      </c>
      <c r="BI30" s="63">
        <v>28</v>
      </c>
      <c r="BJ30" s="63">
        <v>0</v>
      </c>
      <c r="BK30" s="63">
        <v>0</v>
      </c>
      <c r="BL30" s="63">
        <v>0</v>
      </c>
      <c r="BM30" s="63">
        <v>4</v>
      </c>
      <c r="BN30" s="63">
        <v>0</v>
      </c>
      <c r="BO30" s="63">
        <v>2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>
        <v>0</v>
      </c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3">
        <v>1</v>
      </c>
      <c r="CL30" s="63"/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0</v>
      </c>
      <c r="CS30" s="63">
        <v>0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  <c r="CZ30" s="63">
        <v>0</v>
      </c>
      <c r="DA30" s="63">
        <v>0</v>
      </c>
      <c r="DB30" s="63">
        <v>0</v>
      </c>
      <c r="DC30" s="63">
        <v>0</v>
      </c>
      <c r="DD30" s="63">
        <f t="shared" si="2"/>
        <v>38</v>
      </c>
      <c r="DE30" s="63">
        <f t="shared" si="0"/>
        <v>70</v>
      </c>
      <c r="DF30" s="91">
        <f t="shared" si="1"/>
        <v>108</v>
      </c>
    </row>
    <row r="31" spans="1:184" ht="15.75" x14ac:dyDescent="0.25">
      <c r="A31" s="75" t="s">
        <v>163</v>
      </c>
      <c r="B31" s="68" t="s">
        <v>198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5</v>
      </c>
      <c r="J31" s="65">
        <v>0</v>
      </c>
      <c r="K31" s="65">
        <v>1</v>
      </c>
      <c r="L31" s="65">
        <v>0</v>
      </c>
      <c r="M31" s="65">
        <v>26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15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41</v>
      </c>
      <c r="AB31" s="63">
        <v>53</v>
      </c>
      <c r="AC31" s="63">
        <v>2</v>
      </c>
      <c r="AD31" s="63">
        <v>0</v>
      </c>
      <c r="AE31" s="63">
        <v>14</v>
      </c>
      <c r="AF31" s="63">
        <v>0</v>
      </c>
      <c r="AG31" s="63">
        <v>0</v>
      </c>
      <c r="AH31" s="63">
        <v>0</v>
      </c>
      <c r="AI31" s="63">
        <v>1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4</v>
      </c>
      <c r="AP31" s="63">
        <v>0</v>
      </c>
      <c r="AQ31" s="63">
        <v>0</v>
      </c>
      <c r="AR31" s="63">
        <v>0</v>
      </c>
      <c r="AS31" s="63">
        <v>1</v>
      </c>
      <c r="AT31" s="63">
        <v>0</v>
      </c>
      <c r="AU31" s="63">
        <v>31</v>
      </c>
      <c r="AV31" s="63">
        <v>0</v>
      </c>
      <c r="AW31" s="63">
        <v>0</v>
      </c>
      <c r="AX31" s="63">
        <v>0</v>
      </c>
      <c r="AY31" s="66">
        <v>0</v>
      </c>
      <c r="AZ31" s="66">
        <v>0</v>
      </c>
      <c r="BA31" s="63">
        <v>0</v>
      </c>
      <c r="BB31" s="63">
        <v>0</v>
      </c>
      <c r="BC31" s="65">
        <v>0</v>
      </c>
      <c r="BD31" s="65">
        <v>33</v>
      </c>
      <c r="BE31" s="65"/>
      <c r="BF31" s="65">
        <v>1</v>
      </c>
      <c r="BG31" s="65">
        <v>0</v>
      </c>
      <c r="BH31" s="63">
        <v>1</v>
      </c>
      <c r="BI31" s="63">
        <v>0</v>
      </c>
      <c r="BJ31" s="63">
        <v>11</v>
      </c>
      <c r="BK31" s="63">
        <v>0</v>
      </c>
      <c r="BL31" s="63">
        <v>24</v>
      </c>
      <c r="BM31" s="63">
        <v>0</v>
      </c>
      <c r="BN31" s="63">
        <v>0</v>
      </c>
      <c r="BO31" s="63">
        <v>0</v>
      </c>
      <c r="BP31" s="63">
        <v>6</v>
      </c>
      <c r="BQ31" s="63">
        <v>0</v>
      </c>
      <c r="BR31" s="63">
        <v>0</v>
      </c>
      <c r="BS31" s="63">
        <v>1</v>
      </c>
      <c r="BT31" s="63">
        <v>0</v>
      </c>
      <c r="BU31" s="63"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  <c r="CC31" s="63">
        <v>0</v>
      </c>
      <c r="CD31" s="63">
        <v>0</v>
      </c>
      <c r="CE31" s="63">
        <v>1</v>
      </c>
      <c r="CF31" s="63">
        <v>0</v>
      </c>
      <c r="CG31" s="63">
        <v>0</v>
      </c>
      <c r="CH31" s="63">
        <v>0</v>
      </c>
      <c r="CI31" s="63">
        <v>0</v>
      </c>
      <c r="CJ31" s="63">
        <v>0</v>
      </c>
      <c r="CK31" s="63">
        <v>0</v>
      </c>
      <c r="CL31" s="63">
        <v>1</v>
      </c>
      <c r="CM31" s="63">
        <v>0</v>
      </c>
      <c r="CN31" s="63">
        <v>0</v>
      </c>
      <c r="CO31" s="63">
        <v>0</v>
      </c>
      <c r="CP31" s="63">
        <v>0</v>
      </c>
      <c r="CQ31" s="63">
        <v>7</v>
      </c>
      <c r="CR31" s="63">
        <v>2</v>
      </c>
      <c r="CS31" s="63">
        <v>4</v>
      </c>
      <c r="CT31" s="63">
        <v>33</v>
      </c>
      <c r="CU31" s="63">
        <v>0</v>
      </c>
      <c r="CV31" s="63">
        <v>0</v>
      </c>
      <c r="CW31" s="63">
        <v>21</v>
      </c>
      <c r="CX31" s="63">
        <v>5</v>
      </c>
      <c r="CY31" s="63">
        <v>15</v>
      </c>
      <c r="CZ31" s="63">
        <f>SUM(CW31:CY31)</f>
        <v>41</v>
      </c>
      <c r="DA31" s="63">
        <v>0</v>
      </c>
      <c r="DB31" s="63">
        <v>12</v>
      </c>
      <c r="DC31" s="63">
        <v>23</v>
      </c>
      <c r="DD31" s="63">
        <f t="shared" si="2"/>
        <v>186</v>
      </c>
      <c r="DE31" s="63">
        <f t="shared" si="0"/>
        <v>224</v>
      </c>
      <c r="DF31" s="91">
        <f t="shared" si="1"/>
        <v>410</v>
      </c>
    </row>
    <row r="32" spans="1:184" ht="15" customHeight="1" x14ac:dyDescent="0.25">
      <c r="A32" s="75" t="s">
        <v>164</v>
      </c>
      <c r="B32" s="68" t="s">
        <v>199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1</v>
      </c>
      <c r="L32" s="65">
        <v>0</v>
      </c>
      <c r="M32" s="65">
        <v>26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3">
        <v>0</v>
      </c>
      <c r="AC32" s="97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6">
        <v>0</v>
      </c>
      <c r="AZ32" s="66">
        <v>0</v>
      </c>
      <c r="BA32" s="63">
        <v>0</v>
      </c>
      <c r="BB32" s="63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  <c r="BH32" s="63">
        <v>0</v>
      </c>
      <c r="BI32" s="63"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>
        <v>0</v>
      </c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0</v>
      </c>
      <c r="CS32" s="63">
        <v>0</v>
      </c>
      <c r="CT32" s="63">
        <v>0</v>
      </c>
      <c r="CU32" s="63">
        <v>0</v>
      </c>
      <c r="CV32" s="63">
        <v>0</v>
      </c>
      <c r="CW32" s="63">
        <v>0</v>
      </c>
      <c r="CX32" s="63">
        <v>0</v>
      </c>
      <c r="CY32" s="63">
        <v>0</v>
      </c>
      <c r="CZ32" s="63">
        <v>0</v>
      </c>
      <c r="DA32" s="63">
        <v>0</v>
      </c>
      <c r="DB32" s="63">
        <v>0</v>
      </c>
      <c r="DC32" s="63">
        <v>0</v>
      </c>
      <c r="DD32" s="63">
        <f t="shared" si="2"/>
        <v>1</v>
      </c>
      <c r="DE32" s="63">
        <f t="shared" si="0"/>
        <v>0</v>
      </c>
      <c r="DF32" s="91">
        <f t="shared" si="1"/>
        <v>1</v>
      </c>
    </row>
    <row r="33" spans="1:110" ht="15" customHeight="1" x14ac:dyDescent="0.25">
      <c r="A33" s="75" t="s">
        <v>165</v>
      </c>
      <c r="B33" s="68" t="s">
        <v>199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1</v>
      </c>
      <c r="L33" s="65">
        <v>0</v>
      </c>
      <c r="M33" s="65">
        <v>26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6">
        <v>0</v>
      </c>
      <c r="AZ33" s="66">
        <v>0</v>
      </c>
      <c r="BA33" s="63">
        <v>0</v>
      </c>
      <c r="BB33" s="63">
        <v>0</v>
      </c>
      <c r="BC33" s="65">
        <v>0</v>
      </c>
      <c r="BD33" s="65">
        <v>0</v>
      </c>
      <c r="BE33" s="65">
        <v>0</v>
      </c>
      <c r="BF33" s="65">
        <v>0</v>
      </c>
      <c r="BG33" s="65">
        <v>0</v>
      </c>
      <c r="BH33" s="63">
        <v>0</v>
      </c>
      <c r="BI33" s="63"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>
        <v>0</v>
      </c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H33" s="63">
        <v>0</v>
      </c>
      <c r="CI33" s="63">
        <v>0</v>
      </c>
      <c r="CJ33" s="63">
        <v>0</v>
      </c>
      <c r="CK33" s="63">
        <v>0</v>
      </c>
      <c r="CL33" s="63">
        <v>0</v>
      </c>
      <c r="CM33" s="63">
        <v>0</v>
      </c>
      <c r="CN33" s="63">
        <v>0</v>
      </c>
      <c r="CO33" s="63">
        <v>0</v>
      </c>
      <c r="CP33" s="63">
        <v>0</v>
      </c>
      <c r="CQ33" s="63">
        <v>0</v>
      </c>
      <c r="CR33" s="63">
        <v>0</v>
      </c>
      <c r="CS33" s="63">
        <v>0</v>
      </c>
      <c r="CT33" s="63">
        <v>0</v>
      </c>
      <c r="CU33" s="63">
        <v>0</v>
      </c>
      <c r="CV33" s="63">
        <v>0</v>
      </c>
      <c r="CW33" s="63">
        <v>0</v>
      </c>
      <c r="CX33" s="63">
        <v>0</v>
      </c>
      <c r="CY33" s="63">
        <v>0</v>
      </c>
      <c r="CZ33" s="63">
        <v>0</v>
      </c>
      <c r="DA33" s="63">
        <v>0</v>
      </c>
      <c r="DB33" s="63">
        <v>0</v>
      </c>
      <c r="DC33" s="63">
        <v>0</v>
      </c>
      <c r="DD33" s="63">
        <f t="shared" si="2"/>
        <v>1</v>
      </c>
      <c r="DE33" s="63">
        <f t="shared" si="0"/>
        <v>0</v>
      </c>
      <c r="DF33" s="91">
        <f t="shared" si="1"/>
        <v>1</v>
      </c>
    </row>
    <row r="34" spans="1:110" ht="15.75" x14ac:dyDescent="0.25">
      <c r="A34" s="75" t="s">
        <v>166</v>
      </c>
      <c r="B34" s="68" t="s">
        <v>199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1</v>
      </c>
      <c r="L34" s="65">
        <v>0</v>
      </c>
      <c r="M34" s="65">
        <v>26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7">
        <v>0</v>
      </c>
      <c r="AB34" s="63">
        <v>1</v>
      </c>
      <c r="AC34" s="97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6">
        <v>0</v>
      </c>
      <c r="AZ34" s="66">
        <v>0</v>
      </c>
      <c r="BA34" s="63">
        <v>0</v>
      </c>
      <c r="BB34" s="63">
        <v>0</v>
      </c>
      <c r="BC34" s="65">
        <v>0</v>
      </c>
      <c r="BD34" s="65">
        <v>0</v>
      </c>
      <c r="BE34" s="65">
        <v>0</v>
      </c>
      <c r="BF34" s="65">
        <v>0</v>
      </c>
      <c r="BG34" s="65">
        <v>0</v>
      </c>
      <c r="BH34" s="63">
        <v>0</v>
      </c>
      <c r="BI34" s="63"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>
        <v>0</v>
      </c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0</v>
      </c>
      <c r="CH34" s="63">
        <v>0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3">
        <v>0</v>
      </c>
      <c r="CT34" s="63">
        <v>0</v>
      </c>
      <c r="CU34" s="63">
        <v>0</v>
      </c>
      <c r="CV34" s="63">
        <v>0</v>
      </c>
      <c r="CW34" s="63">
        <v>0</v>
      </c>
      <c r="CX34" s="63">
        <v>0</v>
      </c>
      <c r="CY34" s="63">
        <v>0</v>
      </c>
      <c r="CZ34" s="63">
        <v>0</v>
      </c>
      <c r="DA34" s="63">
        <v>0</v>
      </c>
      <c r="DB34" s="63">
        <v>0</v>
      </c>
      <c r="DC34" s="63">
        <v>0</v>
      </c>
      <c r="DD34" s="63">
        <f t="shared" si="2"/>
        <v>1</v>
      </c>
      <c r="DE34" s="63">
        <f t="shared" si="0"/>
        <v>1</v>
      </c>
      <c r="DF34" s="91">
        <f t="shared" si="1"/>
        <v>2</v>
      </c>
    </row>
    <row r="35" spans="1:110" ht="15.75" x14ac:dyDescent="0.25">
      <c r="A35" s="75" t="s">
        <v>167</v>
      </c>
      <c r="B35" s="68" t="s">
        <v>199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1</v>
      </c>
      <c r="L35" s="65">
        <v>0</v>
      </c>
      <c r="M35" s="65">
        <v>26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7">
        <v>5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6">
        <v>0</v>
      </c>
      <c r="AZ35" s="66">
        <v>0</v>
      </c>
      <c r="BA35" s="63">
        <v>0</v>
      </c>
      <c r="BB35" s="63">
        <v>0</v>
      </c>
      <c r="BC35" s="65">
        <v>0</v>
      </c>
      <c r="BD35" s="65">
        <v>0</v>
      </c>
      <c r="BE35" s="65">
        <v>0</v>
      </c>
      <c r="BF35" s="65">
        <v>0</v>
      </c>
      <c r="BG35" s="65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H35" s="63">
        <v>0</v>
      </c>
      <c r="CI35" s="63">
        <v>0</v>
      </c>
      <c r="CJ35" s="63">
        <v>0</v>
      </c>
      <c r="CK35" s="63">
        <v>0</v>
      </c>
      <c r="CL35" s="63">
        <v>0</v>
      </c>
      <c r="CM35" s="63">
        <v>0</v>
      </c>
      <c r="CN35" s="63">
        <v>0</v>
      </c>
      <c r="CO35" s="63">
        <v>0</v>
      </c>
      <c r="CP35" s="63">
        <v>0</v>
      </c>
      <c r="CQ35" s="63">
        <v>0</v>
      </c>
      <c r="CR35" s="63">
        <v>0</v>
      </c>
      <c r="CS35" s="63">
        <v>0</v>
      </c>
      <c r="CT35" s="63">
        <v>0</v>
      </c>
      <c r="CU35" s="63">
        <v>0</v>
      </c>
      <c r="CV35" s="63">
        <v>0</v>
      </c>
      <c r="CW35" s="63">
        <v>0</v>
      </c>
      <c r="CX35" s="63">
        <v>0</v>
      </c>
      <c r="CY35" s="63">
        <v>0</v>
      </c>
      <c r="CZ35" s="63">
        <v>0</v>
      </c>
      <c r="DA35" s="63">
        <v>0</v>
      </c>
      <c r="DB35" s="63">
        <v>0</v>
      </c>
      <c r="DC35" s="63">
        <v>0</v>
      </c>
      <c r="DD35" s="63">
        <f t="shared" si="2"/>
        <v>6</v>
      </c>
      <c r="DE35" s="63">
        <f t="shared" si="0"/>
        <v>0</v>
      </c>
      <c r="DF35" s="91">
        <f t="shared" si="1"/>
        <v>6</v>
      </c>
    </row>
    <row r="36" spans="1:110" ht="15.75" x14ac:dyDescent="0.25">
      <c r="A36" s="75" t="s">
        <v>345</v>
      </c>
      <c r="B36" s="68" t="s">
        <v>199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1</v>
      </c>
      <c r="L36" s="65">
        <v>0</v>
      </c>
      <c r="M36" s="65">
        <v>26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7">
        <v>2</v>
      </c>
      <c r="AB36" s="63">
        <v>0</v>
      </c>
      <c r="AC36" s="97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6">
        <v>0</v>
      </c>
      <c r="AZ36" s="66">
        <v>0</v>
      </c>
      <c r="BA36" s="63">
        <v>0</v>
      </c>
      <c r="BB36" s="63">
        <v>0</v>
      </c>
      <c r="BC36" s="65">
        <v>0</v>
      </c>
      <c r="BD36" s="65">
        <v>0</v>
      </c>
      <c r="BE36" s="65">
        <v>0</v>
      </c>
      <c r="BF36" s="65">
        <v>0</v>
      </c>
      <c r="BG36" s="65">
        <v>0</v>
      </c>
      <c r="BH36" s="63">
        <v>0</v>
      </c>
      <c r="BI36" s="63"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>
        <v>0</v>
      </c>
      <c r="CB36" s="63">
        <v>0</v>
      </c>
      <c r="CC36" s="63">
        <v>0</v>
      </c>
      <c r="CD36" s="63">
        <v>0</v>
      </c>
      <c r="CE36" s="63">
        <v>0</v>
      </c>
      <c r="CF36" s="63">
        <v>1</v>
      </c>
      <c r="CG36" s="63">
        <v>0</v>
      </c>
      <c r="CH36" s="63">
        <v>1</v>
      </c>
      <c r="CI36" s="63">
        <v>0</v>
      </c>
      <c r="CJ36" s="63">
        <v>1</v>
      </c>
      <c r="CK36" s="63">
        <v>0</v>
      </c>
      <c r="CL36" s="63">
        <v>0</v>
      </c>
      <c r="CM36" s="63">
        <v>0</v>
      </c>
      <c r="CN36" s="63">
        <v>0</v>
      </c>
      <c r="CO36" s="63">
        <v>0</v>
      </c>
      <c r="CP36" s="63">
        <v>0</v>
      </c>
      <c r="CQ36" s="63">
        <v>0</v>
      </c>
      <c r="CR36" s="63">
        <v>0</v>
      </c>
      <c r="CS36" s="63">
        <v>0</v>
      </c>
      <c r="CT36" s="63">
        <v>0</v>
      </c>
      <c r="CU36" s="63">
        <v>0</v>
      </c>
      <c r="CV36" s="63">
        <v>0</v>
      </c>
      <c r="CW36" s="63">
        <v>0</v>
      </c>
      <c r="CX36" s="63">
        <v>0</v>
      </c>
      <c r="CY36" s="63">
        <v>0</v>
      </c>
      <c r="CZ36" s="63">
        <v>0</v>
      </c>
      <c r="DA36" s="63">
        <v>0</v>
      </c>
      <c r="DB36" s="63">
        <v>0</v>
      </c>
      <c r="DC36" s="63">
        <v>0</v>
      </c>
      <c r="DD36" s="63">
        <f t="shared" si="2"/>
        <v>3</v>
      </c>
      <c r="DE36" s="63">
        <f t="shared" si="0"/>
        <v>3</v>
      </c>
      <c r="DF36" s="91">
        <f t="shared" si="1"/>
        <v>6</v>
      </c>
    </row>
    <row r="37" spans="1:110" ht="15.75" x14ac:dyDescent="0.25">
      <c r="A37" s="75" t="s">
        <v>168</v>
      </c>
      <c r="B37" s="68" t="s">
        <v>199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1</v>
      </c>
      <c r="L37" s="65">
        <v>0</v>
      </c>
      <c r="M37" s="65">
        <v>26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7">
        <v>0</v>
      </c>
      <c r="AB37" s="63">
        <v>1</v>
      </c>
      <c r="AC37" s="63">
        <v>0</v>
      </c>
      <c r="AD37" s="63">
        <v>0</v>
      </c>
      <c r="AE37" s="63">
        <v>0</v>
      </c>
      <c r="AF37" s="63">
        <v>1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2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6">
        <v>0</v>
      </c>
      <c r="AZ37" s="63">
        <v>1</v>
      </c>
      <c r="BA37" s="63">
        <v>0</v>
      </c>
      <c r="BB37" s="63">
        <v>0</v>
      </c>
      <c r="BC37" s="65">
        <v>0</v>
      </c>
      <c r="BD37" s="65">
        <v>0</v>
      </c>
      <c r="BE37" s="65">
        <v>0</v>
      </c>
      <c r="BF37" s="65">
        <v>0</v>
      </c>
      <c r="BG37" s="65">
        <v>0</v>
      </c>
      <c r="BH37" s="63">
        <v>0</v>
      </c>
      <c r="BI37" s="63"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>
        <v>0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0</v>
      </c>
      <c r="CH37" s="63">
        <v>0</v>
      </c>
      <c r="CI37" s="63">
        <v>0</v>
      </c>
      <c r="CJ37" s="63">
        <v>0</v>
      </c>
      <c r="CK37" s="63">
        <v>0</v>
      </c>
      <c r="CL37" s="63">
        <v>0</v>
      </c>
      <c r="CM37" s="63">
        <v>0</v>
      </c>
      <c r="CN37" s="63">
        <v>0</v>
      </c>
      <c r="CO37" s="63">
        <v>0</v>
      </c>
      <c r="CP37" s="63">
        <v>0</v>
      </c>
      <c r="CQ37" s="63">
        <v>0</v>
      </c>
      <c r="CR37" s="63">
        <v>0</v>
      </c>
      <c r="CS37" s="63">
        <v>0</v>
      </c>
      <c r="CT37" s="63">
        <v>0</v>
      </c>
      <c r="CU37" s="63">
        <v>0</v>
      </c>
      <c r="CV37" s="63">
        <v>0</v>
      </c>
      <c r="CW37" s="63">
        <v>0</v>
      </c>
      <c r="CX37" s="63">
        <v>0</v>
      </c>
      <c r="CY37" s="63">
        <v>0</v>
      </c>
      <c r="CZ37" s="63">
        <v>0</v>
      </c>
      <c r="DA37" s="63">
        <v>0</v>
      </c>
      <c r="DB37" s="63">
        <v>0</v>
      </c>
      <c r="DC37" s="63">
        <v>3</v>
      </c>
      <c r="DD37" s="63">
        <f t="shared" si="2"/>
        <v>1</v>
      </c>
      <c r="DE37" s="63">
        <f t="shared" si="0"/>
        <v>8</v>
      </c>
      <c r="DF37" s="91">
        <f t="shared" si="1"/>
        <v>9</v>
      </c>
    </row>
    <row r="38" spans="1:110" ht="15" customHeight="1" x14ac:dyDescent="0.25">
      <c r="A38" s="75" t="s">
        <v>169</v>
      </c>
      <c r="B38" s="68" t="s">
        <v>199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11</v>
      </c>
      <c r="J38" s="65">
        <v>0</v>
      </c>
      <c r="K38" s="65">
        <v>1</v>
      </c>
      <c r="L38" s="65">
        <v>0</v>
      </c>
      <c r="M38" s="65">
        <v>26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7">
        <v>2</v>
      </c>
      <c r="AB38" s="63">
        <v>1</v>
      </c>
      <c r="AC38" s="97">
        <v>0</v>
      </c>
      <c r="AD38" s="63">
        <v>0</v>
      </c>
      <c r="AE38" s="63">
        <v>1</v>
      </c>
      <c r="AF38" s="63">
        <v>34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43</v>
      </c>
      <c r="AU38" s="63">
        <v>0</v>
      </c>
      <c r="AV38" s="63">
        <v>2</v>
      </c>
      <c r="AW38" s="63">
        <v>0</v>
      </c>
      <c r="AX38" s="63">
        <v>0</v>
      </c>
      <c r="AY38" s="66">
        <v>0</v>
      </c>
      <c r="AZ38" s="63">
        <v>6</v>
      </c>
      <c r="BA38" s="63">
        <v>0</v>
      </c>
      <c r="BB38" s="63">
        <v>0</v>
      </c>
      <c r="BC38" s="65">
        <v>0</v>
      </c>
      <c r="BD38" s="65">
        <v>11</v>
      </c>
      <c r="BE38" s="65">
        <v>0</v>
      </c>
      <c r="BF38" s="65">
        <v>0</v>
      </c>
      <c r="BG38" s="65">
        <v>0</v>
      </c>
      <c r="BH38" s="63">
        <v>0</v>
      </c>
      <c r="BI38" s="63">
        <v>1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>
        <v>0</v>
      </c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0</v>
      </c>
      <c r="CH38" s="63">
        <v>0</v>
      </c>
      <c r="CI38" s="63">
        <v>0</v>
      </c>
      <c r="CJ38" s="63">
        <v>0</v>
      </c>
      <c r="CK38" s="63">
        <v>0</v>
      </c>
      <c r="CL38" s="63">
        <v>0</v>
      </c>
      <c r="CM38" s="63">
        <v>0</v>
      </c>
      <c r="CN38" s="63">
        <v>0</v>
      </c>
      <c r="CO38" s="63">
        <v>0</v>
      </c>
      <c r="CP38" s="63">
        <v>0</v>
      </c>
      <c r="CQ38" s="63">
        <v>0</v>
      </c>
      <c r="CR38" s="63">
        <v>0</v>
      </c>
      <c r="CS38" s="63">
        <v>0</v>
      </c>
      <c r="CT38" s="63">
        <v>8</v>
      </c>
      <c r="CU38" s="63">
        <v>0</v>
      </c>
      <c r="CV38" s="63">
        <v>0</v>
      </c>
      <c r="CW38" s="63">
        <v>0</v>
      </c>
      <c r="CX38" s="63">
        <v>0</v>
      </c>
      <c r="CY38" s="63">
        <v>0</v>
      </c>
      <c r="CZ38" s="63">
        <v>0</v>
      </c>
      <c r="DA38" s="63">
        <v>0</v>
      </c>
      <c r="DB38" s="63">
        <v>0</v>
      </c>
      <c r="DC38" s="63">
        <v>5</v>
      </c>
      <c r="DD38" s="63">
        <f t="shared" si="2"/>
        <v>16</v>
      </c>
      <c r="DE38" s="63">
        <f t="shared" si="0"/>
        <v>110</v>
      </c>
      <c r="DF38" s="91">
        <f t="shared" si="1"/>
        <v>126</v>
      </c>
    </row>
    <row r="39" spans="1:110" ht="15" customHeight="1" x14ac:dyDescent="0.25">
      <c r="A39" s="75" t="s">
        <v>170</v>
      </c>
      <c r="B39" s="68" t="s">
        <v>199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1</v>
      </c>
      <c r="L39" s="65">
        <v>0</v>
      </c>
      <c r="M39" s="65">
        <v>26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7">
        <v>0</v>
      </c>
      <c r="AB39" s="63">
        <v>1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6">
        <v>0</v>
      </c>
      <c r="AZ39" s="63">
        <v>0</v>
      </c>
      <c r="BA39" s="63">
        <v>0</v>
      </c>
      <c r="BB39" s="63">
        <v>0</v>
      </c>
      <c r="BC39" s="65">
        <v>0</v>
      </c>
      <c r="BD39" s="65">
        <v>0</v>
      </c>
      <c r="BE39" s="65">
        <v>0</v>
      </c>
      <c r="BF39" s="65">
        <v>0</v>
      </c>
      <c r="BG39" s="65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 s="63">
        <v>0</v>
      </c>
      <c r="BR39" s="63">
        <v>0</v>
      </c>
      <c r="BS39" s="63">
        <v>1</v>
      </c>
      <c r="BT39" s="63">
        <v>0</v>
      </c>
      <c r="BU39" s="63"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>
        <v>0</v>
      </c>
      <c r="CB39" s="63">
        <v>0</v>
      </c>
      <c r="CC39" s="63">
        <v>0</v>
      </c>
      <c r="CD39" s="63">
        <v>0</v>
      </c>
      <c r="CE39" s="63">
        <v>0</v>
      </c>
      <c r="CF39" s="63">
        <v>0</v>
      </c>
      <c r="CG39" s="63">
        <v>0</v>
      </c>
      <c r="CH39" s="63">
        <v>0</v>
      </c>
      <c r="CI39" s="63">
        <v>0</v>
      </c>
      <c r="CJ39" s="63">
        <v>0</v>
      </c>
      <c r="CK39" s="63">
        <v>0</v>
      </c>
      <c r="CL39" s="63">
        <v>0</v>
      </c>
      <c r="CM39" s="63">
        <v>0</v>
      </c>
      <c r="CN39" s="63">
        <v>0</v>
      </c>
      <c r="CO39" s="63">
        <v>0</v>
      </c>
      <c r="CP39" s="63">
        <v>0</v>
      </c>
      <c r="CQ39" s="63">
        <v>0</v>
      </c>
      <c r="CR39" s="63">
        <v>0</v>
      </c>
      <c r="CS39" s="63">
        <v>0</v>
      </c>
      <c r="CT39" s="63">
        <v>0</v>
      </c>
      <c r="CU39" s="63">
        <v>0</v>
      </c>
      <c r="CV39" s="63">
        <v>0</v>
      </c>
      <c r="CW39" s="63">
        <v>0</v>
      </c>
      <c r="CX39" s="63">
        <v>0</v>
      </c>
      <c r="CY39" s="63">
        <v>0</v>
      </c>
      <c r="CZ39" s="63">
        <v>0</v>
      </c>
      <c r="DA39" s="63">
        <v>0</v>
      </c>
      <c r="DB39" s="63">
        <v>0</v>
      </c>
      <c r="DC39" s="63">
        <v>0</v>
      </c>
      <c r="DD39" s="63">
        <f t="shared" si="2"/>
        <v>2</v>
      </c>
      <c r="DE39" s="63">
        <f t="shared" ref="DE39:DE75" si="4">+D39+F39+H39+J39+L39+N39+P39+R39+T39+V39+X39+Z39+AB39+AD39+AF39+AH39+AJ39+AL39+AN39+AP39+AR39+AT39+AV39+AX39+AZ39+BB39+BD39+BF39+BH39+BJ39+BL39+BN39+BP39+BR39+BT39+BV39+BX39+BZ39+CB39+CD39+CF39+CH39+CJ39+CL39+CN39+CP39+CR39+CT39+CU39+CW39+CY39+DA39+DC39</f>
        <v>1</v>
      </c>
      <c r="DF39" s="91">
        <f t="shared" ref="DF39:DF70" si="5">SUM(DD39:DE39)</f>
        <v>3</v>
      </c>
    </row>
    <row r="40" spans="1:110" ht="15" customHeight="1" x14ac:dyDescent="0.25">
      <c r="A40" s="75" t="s">
        <v>344</v>
      </c>
      <c r="B40" s="68" t="s">
        <v>199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1</v>
      </c>
      <c r="L40" s="65">
        <v>0</v>
      </c>
      <c r="M40" s="65">
        <v>26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7">
        <v>2</v>
      </c>
      <c r="AB40" s="63">
        <v>0</v>
      </c>
      <c r="AC40" s="97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6">
        <v>0</v>
      </c>
      <c r="AZ40" s="63">
        <v>0</v>
      </c>
      <c r="BA40" s="63">
        <v>0</v>
      </c>
      <c r="BB40" s="63">
        <v>0</v>
      </c>
      <c r="BC40" s="65">
        <v>0</v>
      </c>
      <c r="BD40" s="65">
        <v>0</v>
      </c>
      <c r="BE40" s="65">
        <v>0</v>
      </c>
      <c r="BF40" s="65">
        <v>0</v>
      </c>
      <c r="BG40" s="65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  <c r="BW40" s="63">
        <v>0</v>
      </c>
      <c r="BX40" s="63">
        <v>0</v>
      </c>
      <c r="BY40" s="63">
        <v>0</v>
      </c>
      <c r="BZ40" s="63">
        <v>0</v>
      </c>
      <c r="CA40" s="63">
        <v>0</v>
      </c>
      <c r="CB40" s="63">
        <v>0</v>
      </c>
      <c r="CC40" s="63">
        <v>0</v>
      </c>
      <c r="CD40" s="63">
        <v>0</v>
      </c>
      <c r="CE40" s="63">
        <v>0</v>
      </c>
      <c r="CF40" s="63">
        <v>0</v>
      </c>
      <c r="CG40" s="63">
        <v>0</v>
      </c>
      <c r="CH40" s="63">
        <v>0</v>
      </c>
      <c r="CI40" s="63">
        <v>0</v>
      </c>
      <c r="CJ40" s="63">
        <v>0</v>
      </c>
      <c r="CK40" s="63">
        <v>0</v>
      </c>
      <c r="CL40" s="63">
        <v>0</v>
      </c>
      <c r="CM40" s="63">
        <v>0</v>
      </c>
      <c r="CN40" s="63">
        <v>0</v>
      </c>
      <c r="CO40" s="63">
        <v>0</v>
      </c>
      <c r="CP40" s="63">
        <v>0</v>
      </c>
      <c r="CQ40" s="63">
        <v>0</v>
      </c>
      <c r="CR40" s="63">
        <v>0</v>
      </c>
      <c r="CS40" s="63">
        <v>0</v>
      </c>
      <c r="CT40" s="63">
        <v>0</v>
      </c>
      <c r="CU40" s="63">
        <v>0</v>
      </c>
      <c r="CV40" s="63">
        <v>0</v>
      </c>
      <c r="CW40" s="63">
        <v>0</v>
      </c>
      <c r="CX40" s="63">
        <v>0</v>
      </c>
      <c r="CY40" s="63">
        <v>0</v>
      </c>
      <c r="CZ40" s="63">
        <v>0</v>
      </c>
      <c r="DA40" s="63">
        <v>0</v>
      </c>
      <c r="DB40" s="63">
        <v>0</v>
      </c>
      <c r="DC40" s="63">
        <v>0</v>
      </c>
      <c r="DD40" s="63">
        <f t="shared" si="2"/>
        <v>3</v>
      </c>
      <c r="DE40" s="63">
        <f t="shared" si="4"/>
        <v>0</v>
      </c>
      <c r="DF40" s="91">
        <f t="shared" si="5"/>
        <v>3</v>
      </c>
    </row>
    <row r="41" spans="1:110" ht="15.75" x14ac:dyDescent="0.25">
      <c r="A41" s="75" t="s">
        <v>171</v>
      </c>
      <c r="B41" s="68" t="s">
        <v>199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1</v>
      </c>
      <c r="L41" s="65">
        <v>0</v>
      </c>
      <c r="M41" s="65">
        <v>26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7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6">
        <v>0</v>
      </c>
      <c r="AZ41" s="63">
        <v>0</v>
      </c>
      <c r="BA41" s="63">
        <v>0</v>
      </c>
      <c r="BB41" s="63">
        <v>0</v>
      </c>
      <c r="BC41" s="65">
        <v>0</v>
      </c>
      <c r="BD41" s="65">
        <v>0</v>
      </c>
      <c r="BE41" s="65">
        <v>0</v>
      </c>
      <c r="BF41" s="65">
        <v>0</v>
      </c>
      <c r="BG41" s="65">
        <v>0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  <c r="BW41" s="63">
        <v>0</v>
      </c>
      <c r="BX41" s="63">
        <v>0</v>
      </c>
      <c r="BY41" s="63">
        <v>0</v>
      </c>
      <c r="BZ41" s="63">
        <v>0</v>
      </c>
      <c r="CA41" s="63">
        <v>0</v>
      </c>
      <c r="CB41" s="63">
        <v>0</v>
      </c>
      <c r="CC41" s="63">
        <v>0</v>
      </c>
      <c r="CD41" s="63">
        <v>0</v>
      </c>
      <c r="CE41" s="63">
        <v>0</v>
      </c>
      <c r="CF41" s="63">
        <v>0</v>
      </c>
      <c r="CG41" s="63">
        <v>0</v>
      </c>
      <c r="CH41" s="63">
        <v>0</v>
      </c>
      <c r="CI41" s="63">
        <v>0</v>
      </c>
      <c r="CJ41" s="63">
        <v>0</v>
      </c>
      <c r="CK41" s="63">
        <v>0</v>
      </c>
      <c r="CL41" s="63">
        <v>0</v>
      </c>
      <c r="CM41" s="63">
        <v>0</v>
      </c>
      <c r="CN41" s="63">
        <v>0</v>
      </c>
      <c r="CO41" s="63">
        <v>0</v>
      </c>
      <c r="CP41" s="63">
        <v>0</v>
      </c>
      <c r="CQ41" s="63">
        <v>0</v>
      </c>
      <c r="CR41" s="63">
        <v>0</v>
      </c>
      <c r="CS41" s="63">
        <v>0</v>
      </c>
      <c r="CT41" s="63">
        <v>0</v>
      </c>
      <c r="CU41" s="63">
        <v>0</v>
      </c>
      <c r="CV41" s="63">
        <v>0</v>
      </c>
      <c r="CW41" s="63">
        <v>0</v>
      </c>
      <c r="CX41" s="63">
        <v>0</v>
      </c>
      <c r="CY41" s="63">
        <v>0</v>
      </c>
      <c r="CZ41" s="63">
        <v>0</v>
      </c>
      <c r="DA41" s="63">
        <v>0</v>
      </c>
      <c r="DB41" s="63">
        <v>0</v>
      </c>
      <c r="DC41" s="63">
        <v>0</v>
      </c>
      <c r="DD41" s="63">
        <f t="shared" si="2"/>
        <v>1</v>
      </c>
      <c r="DE41" s="63">
        <f t="shared" si="4"/>
        <v>0</v>
      </c>
      <c r="DF41" s="91">
        <f t="shared" si="5"/>
        <v>1</v>
      </c>
    </row>
    <row r="42" spans="1:110" ht="15.75" x14ac:dyDescent="0.25">
      <c r="A42" s="75" t="s">
        <v>172</v>
      </c>
      <c r="B42" s="68" t="s">
        <v>199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1</v>
      </c>
      <c r="L42" s="65">
        <v>0</v>
      </c>
      <c r="M42" s="65">
        <v>26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7">
        <v>0</v>
      </c>
      <c r="AB42" s="63">
        <v>0</v>
      </c>
      <c r="AC42" s="97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6">
        <v>0</v>
      </c>
      <c r="AZ42" s="63">
        <v>0</v>
      </c>
      <c r="BA42" s="63">
        <v>0</v>
      </c>
      <c r="BB42" s="63">
        <v>0</v>
      </c>
      <c r="BC42" s="65">
        <v>0</v>
      </c>
      <c r="BD42" s="65">
        <v>0</v>
      </c>
      <c r="BE42" s="65">
        <v>0</v>
      </c>
      <c r="BF42" s="65">
        <v>0</v>
      </c>
      <c r="BG42" s="65">
        <v>0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  <c r="BW42" s="63">
        <v>0</v>
      </c>
      <c r="BX42" s="63">
        <v>0</v>
      </c>
      <c r="BY42" s="63">
        <v>0</v>
      </c>
      <c r="BZ42" s="63">
        <v>21</v>
      </c>
      <c r="CA42" s="63">
        <v>0</v>
      </c>
      <c r="CB42" s="63">
        <v>0</v>
      </c>
      <c r="CC42" s="63">
        <v>0</v>
      </c>
      <c r="CD42" s="63">
        <v>0</v>
      </c>
      <c r="CE42" s="63">
        <v>0</v>
      </c>
      <c r="CF42" s="63">
        <v>0</v>
      </c>
      <c r="CG42" s="63">
        <v>0</v>
      </c>
      <c r="CH42" s="63">
        <v>0</v>
      </c>
      <c r="CI42" s="63">
        <v>0</v>
      </c>
      <c r="CJ42" s="63">
        <v>0</v>
      </c>
      <c r="CK42" s="63">
        <v>0</v>
      </c>
      <c r="CL42" s="63">
        <v>0</v>
      </c>
      <c r="CM42" s="63">
        <v>0</v>
      </c>
      <c r="CN42" s="63">
        <v>0</v>
      </c>
      <c r="CO42" s="63">
        <v>0</v>
      </c>
      <c r="CP42" s="63">
        <v>0</v>
      </c>
      <c r="CQ42" s="63">
        <v>0</v>
      </c>
      <c r="CR42" s="63">
        <v>0</v>
      </c>
      <c r="CS42" s="63">
        <v>0</v>
      </c>
      <c r="CT42" s="63">
        <v>0</v>
      </c>
      <c r="CU42" s="63">
        <v>0</v>
      </c>
      <c r="CV42" s="63">
        <v>0</v>
      </c>
      <c r="CW42" s="63">
        <v>0</v>
      </c>
      <c r="CX42" s="63">
        <v>0</v>
      </c>
      <c r="CY42" s="63">
        <v>0</v>
      </c>
      <c r="CZ42" s="63">
        <v>0</v>
      </c>
      <c r="DA42" s="63">
        <v>0</v>
      </c>
      <c r="DB42" s="63">
        <v>0</v>
      </c>
      <c r="DC42" s="63">
        <v>3</v>
      </c>
      <c r="DD42" s="63">
        <f t="shared" si="2"/>
        <v>1</v>
      </c>
      <c r="DE42" s="63">
        <f t="shared" si="4"/>
        <v>24</v>
      </c>
      <c r="DF42" s="91">
        <f t="shared" si="5"/>
        <v>25</v>
      </c>
    </row>
    <row r="43" spans="1:110" ht="15.75" x14ac:dyDescent="0.25">
      <c r="A43" s="75" t="s">
        <v>173</v>
      </c>
      <c r="B43" s="68" t="s">
        <v>199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1</v>
      </c>
      <c r="L43" s="65">
        <v>0</v>
      </c>
      <c r="M43" s="65">
        <v>26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7">
        <v>1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6">
        <v>0</v>
      </c>
      <c r="AZ43" s="63">
        <v>0</v>
      </c>
      <c r="BA43" s="63">
        <v>0</v>
      </c>
      <c r="BB43" s="63">
        <v>0</v>
      </c>
      <c r="BC43" s="65">
        <v>0</v>
      </c>
      <c r="BD43" s="65">
        <v>0</v>
      </c>
      <c r="BE43" s="65">
        <v>0</v>
      </c>
      <c r="BF43" s="65">
        <v>0</v>
      </c>
      <c r="BG43" s="65">
        <v>0</v>
      </c>
      <c r="BH43" s="63">
        <v>0</v>
      </c>
      <c r="BI43" s="63"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  <c r="BW43" s="63">
        <v>0</v>
      </c>
      <c r="BX43" s="63">
        <v>0</v>
      </c>
      <c r="BY43" s="63">
        <v>6</v>
      </c>
      <c r="BZ43" s="63">
        <v>0</v>
      </c>
      <c r="CA43" s="63">
        <v>0</v>
      </c>
      <c r="CB43" s="63">
        <v>0</v>
      </c>
      <c r="CC43" s="63">
        <v>0</v>
      </c>
      <c r="CD43" s="63">
        <v>0</v>
      </c>
      <c r="CE43" s="63">
        <v>0</v>
      </c>
      <c r="CF43" s="63">
        <v>0</v>
      </c>
      <c r="CG43" s="63">
        <v>0</v>
      </c>
      <c r="CH43" s="63">
        <v>0</v>
      </c>
      <c r="CI43" s="63">
        <v>0</v>
      </c>
      <c r="CJ43" s="63">
        <v>0</v>
      </c>
      <c r="CK43" s="63">
        <v>0</v>
      </c>
      <c r="CL43" s="63">
        <v>0</v>
      </c>
      <c r="CM43" s="63">
        <v>0</v>
      </c>
      <c r="CN43" s="63">
        <v>0</v>
      </c>
      <c r="CO43" s="63">
        <v>0</v>
      </c>
      <c r="CP43" s="63">
        <v>0</v>
      </c>
      <c r="CQ43" s="63">
        <v>0</v>
      </c>
      <c r="CR43" s="63">
        <v>0</v>
      </c>
      <c r="CS43" s="63">
        <v>0</v>
      </c>
      <c r="CT43" s="63">
        <v>0</v>
      </c>
      <c r="CU43" s="63">
        <v>0</v>
      </c>
      <c r="CV43" s="63">
        <v>0</v>
      </c>
      <c r="CW43" s="63">
        <v>0</v>
      </c>
      <c r="CX43" s="63">
        <v>0</v>
      </c>
      <c r="CY43" s="63">
        <v>0</v>
      </c>
      <c r="CZ43" s="63">
        <v>0</v>
      </c>
      <c r="DA43" s="63">
        <v>0</v>
      </c>
      <c r="DB43" s="63">
        <v>0</v>
      </c>
      <c r="DC43" s="63">
        <v>0</v>
      </c>
      <c r="DD43" s="63">
        <f t="shared" si="2"/>
        <v>8</v>
      </c>
      <c r="DE43" s="63">
        <f t="shared" si="4"/>
        <v>0</v>
      </c>
      <c r="DF43" s="91">
        <f t="shared" si="5"/>
        <v>8</v>
      </c>
    </row>
    <row r="44" spans="1:110" ht="15" customHeight="1" x14ac:dyDescent="0.25">
      <c r="A44" s="75" t="s">
        <v>174</v>
      </c>
      <c r="B44" s="68" t="s">
        <v>199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1</v>
      </c>
      <c r="L44" s="65">
        <v>0</v>
      </c>
      <c r="M44" s="65">
        <v>26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7">
        <v>0</v>
      </c>
      <c r="AB44" s="63">
        <v>0</v>
      </c>
      <c r="AC44" s="97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6">
        <v>0</v>
      </c>
      <c r="AZ44" s="63">
        <v>0</v>
      </c>
      <c r="BA44" s="63">
        <v>0</v>
      </c>
      <c r="BB44" s="63">
        <v>0</v>
      </c>
      <c r="BC44" s="65">
        <v>0</v>
      </c>
      <c r="BD44" s="65">
        <v>0</v>
      </c>
      <c r="BE44" s="65">
        <v>0</v>
      </c>
      <c r="BF44" s="65">
        <v>0</v>
      </c>
      <c r="BG44" s="65">
        <v>0</v>
      </c>
      <c r="BH44" s="63">
        <v>0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  <c r="BW44" s="63">
        <v>0</v>
      </c>
      <c r="BX44" s="63">
        <v>0</v>
      </c>
      <c r="BY44" s="63">
        <v>0</v>
      </c>
      <c r="BZ44" s="63">
        <v>0</v>
      </c>
      <c r="CA44" s="63">
        <v>0</v>
      </c>
      <c r="CB44" s="63">
        <v>0</v>
      </c>
      <c r="CC44" s="63">
        <v>0</v>
      </c>
      <c r="CD44" s="63">
        <v>0</v>
      </c>
      <c r="CE44" s="63">
        <v>0</v>
      </c>
      <c r="CF44" s="63">
        <v>0</v>
      </c>
      <c r="CG44" s="63">
        <v>0</v>
      </c>
      <c r="CH44" s="63">
        <v>0</v>
      </c>
      <c r="CI44" s="63">
        <v>0</v>
      </c>
      <c r="CJ44" s="63">
        <v>0</v>
      </c>
      <c r="CK44" s="63">
        <v>0</v>
      </c>
      <c r="CL44" s="63">
        <v>0</v>
      </c>
      <c r="CM44" s="63">
        <v>0</v>
      </c>
      <c r="CN44" s="63">
        <v>0</v>
      </c>
      <c r="CO44" s="63">
        <v>0</v>
      </c>
      <c r="CP44" s="63">
        <v>0</v>
      </c>
      <c r="CQ44" s="63">
        <v>0</v>
      </c>
      <c r="CR44" s="63">
        <v>0</v>
      </c>
      <c r="CS44" s="63">
        <v>0</v>
      </c>
      <c r="CT44" s="63">
        <v>0</v>
      </c>
      <c r="CU44" s="63">
        <v>0</v>
      </c>
      <c r="CV44" s="63">
        <v>0</v>
      </c>
      <c r="CW44" s="63">
        <v>0</v>
      </c>
      <c r="CX44" s="63">
        <v>0</v>
      </c>
      <c r="CY44" s="63">
        <v>0</v>
      </c>
      <c r="CZ44" s="63">
        <v>0</v>
      </c>
      <c r="DA44" s="63">
        <v>0</v>
      </c>
      <c r="DB44" s="63">
        <v>0</v>
      </c>
      <c r="DC44" s="63">
        <v>0</v>
      </c>
      <c r="DD44" s="63">
        <f t="shared" si="2"/>
        <v>1</v>
      </c>
      <c r="DE44" s="63">
        <f t="shared" si="4"/>
        <v>0</v>
      </c>
      <c r="DF44" s="91">
        <f t="shared" si="5"/>
        <v>1</v>
      </c>
    </row>
    <row r="45" spans="1:110" ht="15" customHeight="1" x14ac:dyDescent="0.25">
      <c r="A45" s="75" t="s">
        <v>175</v>
      </c>
      <c r="B45" s="68" t="s">
        <v>199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1</v>
      </c>
      <c r="L45" s="65">
        <v>0</v>
      </c>
      <c r="M45" s="65">
        <v>26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7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6">
        <v>0</v>
      </c>
      <c r="AZ45" s="63">
        <v>0</v>
      </c>
      <c r="BA45" s="63">
        <v>0</v>
      </c>
      <c r="BB45" s="63">
        <v>0</v>
      </c>
      <c r="BC45" s="65">
        <v>0</v>
      </c>
      <c r="BD45" s="65">
        <v>0</v>
      </c>
      <c r="BE45" s="65">
        <v>0</v>
      </c>
      <c r="BF45" s="65">
        <v>0</v>
      </c>
      <c r="BG45" s="65">
        <v>0</v>
      </c>
      <c r="BH45" s="63">
        <v>0</v>
      </c>
      <c r="BI45" s="63">
        <v>0</v>
      </c>
      <c r="BJ45" s="63">
        <v>0</v>
      </c>
      <c r="BK45" s="63">
        <v>0</v>
      </c>
      <c r="BL45" s="63">
        <v>0</v>
      </c>
      <c r="BM45" s="63">
        <v>0</v>
      </c>
      <c r="BN45" s="63">
        <v>0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  <c r="BW45" s="63">
        <v>0</v>
      </c>
      <c r="BX45" s="63">
        <v>0</v>
      </c>
      <c r="BY45" s="63">
        <v>0</v>
      </c>
      <c r="BZ45" s="63">
        <v>0</v>
      </c>
      <c r="CA45" s="63">
        <v>0</v>
      </c>
      <c r="CB45" s="63">
        <v>0</v>
      </c>
      <c r="CC45" s="63">
        <v>0</v>
      </c>
      <c r="CD45" s="63">
        <v>0</v>
      </c>
      <c r="CE45" s="63">
        <v>0</v>
      </c>
      <c r="CF45" s="63">
        <v>0</v>
      </c>
      <c r="CG45" s="63">
        <v>0</v>
      </c>
      <c r="CH45" s="63">
        <v>0</v>
      </c>
      <c r="CI45" s="63">
        <v>0</v>
      </c>
      <c r="CJ45" s="63">
        <v>0</v>
      </c>
      <c r="CK45" s="63">
        <v>0</v>
      </c>
      <c r="CL45" s="63">
        <v>0</v>
      </c>
      <c r="CM45" s="63">
        <v>0</v>
      </c>
      <c r="CN45" s="63">
        <v>0</v>
      </c>
      <c r="CO45" s="63">
        <v>0</v>
      </c>
      <c r="CP45" s="63">
        <v>0</v>
      </c>
      <c r="CQ45" s="63">
        <v>0</v>
      </c>
      <c r="CR45" s="63">
        <v>0</v>
      </c>
      <c r="CS45" s="63">
        <v>0</v>
      </c>
      <c r="CT45" s="63">
        <v>0</v>
      </c>
      <c r="CU45" s="63">
        <v>0</v>
      </c>
      <c r="CV45" s="63">
        <v>0</v>
      </c>
      <c r="CW45" s="63">
        <v>0</v>
      </c>
      <c r="CX45" s="63">
        <v>0</v>
      </c>
      <c r="CY45" s="63">
        <v>0</v>
      </c>
      <c r="CZ45" s="63">
        <v>0</v>
      </c>
      <c r="DA45" s="63">
        <v>0</v>
      </c>
      <c r="DB45" s="63">
        <v>0</v>
      </c>
      <c r="DC45" s="63">
        <v>0</v>
      </c>
      <c r="DD45" s="63">
        <f t="shared" si="2"/>
        <v>1</v>
      </c>
      <c r="DE45" s="63">
        <f t="shared" si="4"/>
        <v>0</v>
      </c>
      <c r="DF45" s="91">
        <f t="shared" si="5"/>
        <v>1</v>
      </c>
    </row>
    <row r="46" spans="1:110" ht="15.75" x14ac:dyDescent="0.25">
      <c r="A46" s="75" t="s">
        <v>176</v>
      </c>
      <c r="B46" s="68" t="s">
        <v>199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1</v>
      </c>
      <c r="L46" s="65">
        <v>0</v>
      </c>
      <c r="M46" s="65">
        <v>26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7">
        <v>0</v>
      </c>
      <c r="AB46" s="63">
        <v>0</v>
      </c>
      <c r="AC46" s="97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6">
        <v>0</v>
      </c>
      <c r="AZ46" s="63">
        <v>0</v>
      </c>
      <c r="BA46" s="63">
        <v>0</v>
      </c>
      <c r="BB46" s="63">
        <v>0</v>
      </c>
      <c r="BC46" s="65">
        <v>0</v>
      </c>
      <c r="BD46" s="65">
        <v>0</v>
      </c>
      <c r="BE46" s="65">
        <v>0</v>
      </c>
      <c r="BF46" s="65">
        <v>0</v>
      </c>
      <c r="BG46" s="65">
        <v>0</v>
      </c>
      <c r="BH46" s="63">
        <v>0</v>
      </c>
      <c r="BI46" s="63">
        <v>0</v>
      </c>
      <c r="BJ46" s="63">
        <v>0</v>
      </c>
      <c r="BK46" s="63">
        <v>0</v>
      </c>
      <c r="BL46" s="63">
        <v>0</v>
      </c>
      <c r="BM46" s="63">
        <v>0</v>
      </c>
      <c r="BN46" s="63">
        <v>0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  <c r="BW46" s="63">
        <v>0</v>
      </c>
      <c r="BX46" s="63">
        <v>0</v>
      </c>
      <c r="BY46" s="63">
        <v>0</v>
      </c>
      <c r="BZ46" s="63">
        <v>0</v>
      </c>
      <c r="CA46" s="63">
        <v>0</v>
      </c>
      <c r="CB46" s="63">
        <v>0</v>
      </c>
      <c r="CC46" s="63">
        <v>0</v>
      </c>
      <c r="CD46" s="63">
        <v>0</v>
      </c>
      <c r="CE46" s="63">
        <v>0</v>
      </c>
      <c r="CF46" s="63">
        <v>0</v>
      </c>
      <c r="CG46" s="63">
        <v>0</v>
      </c>
      <c r="CH46" s="63">
        <v>0</v>
      </c>
      <c r="CI46" s="63">
        <v>0</v>
      </c>
      <c r="CJ46" s="63">
        <v>0</v>
      </c>
      <c r="CK46" s="63">
        <v>0</v>
      </c>
      <c r="CL46" s="63">
        <v>0</v>
      </c>
      <c r="CM46" s="63">
        <v>0</v>
      </c>
      <c r="CN46" s="63">
        <v>0</v>
      </c>
      <c r="CO46" s="63">
        <v>0</v>
      </c>
      <c r="CP46" s="63">
        <v>0</v>
      </c>
      <c r="CQ46" s="63">
        <v>0</v>
      </c>
      <c r="CR46" s="63">
        <v>0</v>
      </c>
      <c r="CS46" s="63">
        <v>0</v>
      </c>
      <c r="CT46" s="63">
        <v>0</v>
      </c>
      <c r="CU46" s="63">
        <v>0</v>
      </c>
      <c r="CV46" s="63">
        <v>0</v>
      </c>
      <c r="CW46" s="63">
        <v>0</v>
      </c>
      <c r="CX46" s="63">
        <v>0</v>
      </c>
      <c r="CY46" s="63">
        <v>0</v>
      </c>
      <c r="CZ46" s="63">
        <v>0</v>
      </c>
      <c r="DA46" s="63">
        <v>0</v>
      </c>
      <c r="DB46" s="63">
        <v>0</v>
      </c>
      <c r="DC46" s="63">
        <v>0</v>
      </c>
      <c r="DD46" s="63">
        <f t="shared" si="2"/>
        <v>1</v>
      </c>
      <c r="DE46" s="63">
        <f t="shared" si="4"/>
        <v>0</v>
      </c>
      <c r="DF46" s="91">
        <f t="shared" si="5"/>
        <v>1</v>
      </c>
    </row>
    <row r="47" spans="1:110" ht="15.75" x14ac:dyDescent="0.25">
      <c r="A47" s="75" t="s">
        <v>177</v>
      </c>
      <c r="B47" s="68" t="s">
        <v>199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1</v>
      </c>
      <c r="L47" s="65">
        <v>0</v>
      </c>
      <c r="M47" s="65">
        <v>26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7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6">
        <v>0</v>
      </c>
      <c r="AZ47" s="63">
        <v>0</v>
      </c>
      <c r="BA47" s="63">
        <v>0</v>
      </c>
      <c r="BB47" s="63">
        <v>0</v>
      </c>
      <c r="BC47" s="65">
        <v>0</v>
      </c>
      <c r="BD47" s="65">
        <v>0</v>
      </c>
      <c r="BE47" s="65">
        <v>0</v>
      </c>
      <c r="BF47" s="65">
        <v>0</v>
      </c>
      <c r="BG47" s="65">
        <v>0</v>
      </c>
      <c r="BH47" s="63">
        <v>0</v>
      </c>
      <c r="BI47" s="63"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  <c r="BW47" s="63">
        <v>0</v>
      </c>
      <c r="BX47" s="63">
        <v>0</v>
      </c>
      <c r="BY47" s="63">
        <v>0</v>
      </c>
      <c r="BZ47" s="63">
        <v>0</v>
      </c>
      <c r="CA47" s="63">
        <v>0</v>
      </c>
      <c r="CB47" s="63">
        <v>0</v>
      </c>
      <c r="CC47" s="63">
        <v>0</v>
      </c>
      <c r="CD47" s="63">
        <v>0</v>
      </c>
      <c r="CE47" s="63">
        <v>0</v>
      </c>
      <c r="CF47" s="63">
        <v>0</v>
      </c>
      <c r="CG47" s="63">
        <v>0</v>
      </c>
      <c r="CH47" s="63">
        <v>0</v>
      </c>
      <c r="CI47" s="63">
        <v>0</v>
      </c>
      <c r="CJ47" s="63">
        <v>0</v>
      </c>
      <c r="CK47" s="63">
        <v>0</v>
      </c>
      <c r="CL47" s="63">
        <v>0</v>
      </c>
      <c r="CM47" s="63">
        <v>0</v>
      </c>
      <c r="CN47" s="63">
        <v>0</v>
      </c>
      <c r="CO47" s="63">
        <v>0</v>
      </c>
      <c r="CP47" s="63">
        <v>0</v>
      </c>
      <c r="CQ47" s="63">
        <v>0</v>
      </c>
      <c r="CR47" s="63">
        <v>0</v>
      </c>
      <c r="CS47" s="63">
        <v>0</v>
      </c>
      <c r="CT47" s="63">
        <v>0</v>
      </c>
      <c r="CU47" s="63">
        <v>0</v>
      </c>
      <c r="CV47" s="63">
        <v>0</v>
      </c>
      <c r="CW47" s="63">
        <v>0</v>
      </c>
      <c r="CX47" s="63">
        <v>0</v>
      </c>
      <c r="CY47" s="63">
        <v>0</v>
      </c>
      <c r="CZ47" s="63">
        <v>0</v>
      </c>
      <c r="DA47" s="63">
        <v>0</v>
      </c>
      <c r="DB47" s="63">
        <v>0</v>
      </c>
      <c r="DC47" s="63">
        <v>0</v>
      </c>
      <c r="DD47" s="63">
        <f t="shared" si="2"/>
        <v>1</v>
      </c>
      <c r="DE47" s="63">
        <f t="shared" si="4"/>
        <v>0</v>
      </c>
      <c r="DF47" s="91">
        <f t="shared" si="5"/>
        <v>1</v>
      </c>
    </row>
    <row r="48" spans="1:110" ht="15.75" x14ac:dyDescent="0.25">
      <c r="A48" s="75" t="s">
        <v>178</v>
      </c>
      <c r="B48" s="68" t="s">
        <v>199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1</v>
      </c>
      <c r="L48" s="65">
        <v>0</v>
      </c>
      <c r="M48" s="65">
        <v>26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7">
        <v>0</v>
      </c>
      <c r="AB48" s="63">
        <v>0</v>
      </c>
      <c r="AC48" s="97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6">
        <v>0</v>
      </c>
      <c r="AZ48" s="63">
        <v>0</v>
      </c>
      <c r="BA48" s="63">
        <v>0</v>
      </c>
      <c r="BB48" s="63">
        <v>0</v>
      </c>
      <c r="BC48" s="65">
        <v>0</v>
      </c>
      <c r="BD48" s="65">
        <v>0</v>
      </c>
      <c r="BE48" s="65">
        <v>0</v>
      </c>
      <c r="BF48" s="65">
        <v>0</v>
      </c>
      <c r="BG48" s="65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  <c r="BW48" s="63">
        <v>0</v>
      </c>
      <c r="BX48" s="63">
        <v>0</v>
      </c>
      <c r="BY48" s="63">
        <v>0</v>
      </c>
      <c r="BZ48" s="63">
        <v>0</v>
      </c>
      <c r="CA48" s="63">
        <v>0</v>
      </c>
      <c r="CB48" s="63">
        <v>0</v>
      </c>
      <c r="CC48" s="63">
        <v>0</v>
      </c>
      <c r="CD48" s="63">
        <v>0</v>
      </c>
      <c r="CE48" s="63">
        <v>0</v>
      </c>
      <c r="CF48" s="63">
        <v>0</v>
      </c>
      <c r="CG48" s="63">
        <v>0</v>
      </c>
      <c r="CH48" s="63">
        <v>0</v>
      </c>
      <c r="CI48" s="63">
        <v>0</v>
      </c>
      <c r="CJ48" s="63">
        <v>0</v>
      </c>
      <c r="CK48" s="63">
        <v>0</v>
      </c>
      <c r="CL48" s="63">
        <v>0</v>
      </c>
      <c r="CM48" s="63">
        <v>0</v>
      </c>
      <c r="CN48" s="63">
        <v>0</v>
      </c>
      <c r="CO48" s="63">
        <v>0</v>
      </c>
      <c r="CP48" s="63">
        <v>0</v>
      </c>
      <c r="CQ48" s="63">
        <v>0</v>
      </c>
      <c r="CR48" s="63">
        <v>0</v>
      </c>
      <c r="CS48" s="63">
        <v>0</v>
      </c>
      <c r="CT48" s="63">
        <v>0</v>
      </c>
      <c r="CU48" s="63">
        <v>0</v>
      </c>
      <c r="CV48" s="63">
        <v>0</v>
      </c>
      <c r="CW48" s="63">
        <v>0</v>
      </c>
      <c r="CX48" s="63">
        <v>0</v>
      </c>
      <c r="CY48" s="63">
        <v>0</v>
      </c>
      <c r="CZ48" s="63">
        <v>0</v>
      </c>
      <c r="DA48" s="63">
        <v>0</v>
      </c>
      <c r="DB48" s="63">
        <v>1</v>
      </c>
      <c r="DC48" s="63">
        <v>0</v>
      </c>
      <c r="DD48" s="63">
        <f t="shared" si="2"/>
        <v>2</v>
      </c>
      <c r="DE48" s="63">
        <f t="shared" si="4"/>
        <v>0</v>
      </c>
      <c r="DF48" s="91">
        <f t="shared" si="5"/>
        <v>2</v>
      </c>
    </row>
    <row r="49" spans="1:110" ht="31.5" x14ac:dyDescent="0.25">
      <c r="A49" s="75" t="s">
        <v>179</v>
      </c>
      <c r="B49" s="68" t="s">
        <v>200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1</v>
      </c>
      <c r="L49" s="65">
        <v>0</v>
      </c>
      <c r="M49" s="65">
        <v>26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7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6">
        <v>0</v>
      </c>
      <c r="AZ49" s="63">
        <v>0</v>
      </c>
      <c r="BA49" s="63">
        <v>0</v>
      </c>
      <c r="BB49" s="63">
        <v>0</v>
      </c>
      <c r="BC49" s="65">
        <v>0</v>
      </c>
      <c r="BD49" s="65">
        <v>0</v>
      </c>
      <c r="BE49" s="65">
        <v>0</v>
      </c>
      <c r="BF49" s="65">
        <v>0</v>
      </c>
      <c r="BG49" s="65">
        <v>0</v>
      </c>
      <c r="BH49" s="63">
        <v>0</v>
      </c>
      <c r="BI49" s="63">
        <v>0</v>
      </c>
      <c r="BJ49" s="63">
        <v>0</v>
      </c>
      <c r="BK49" s="63">
        <v>0</v>
      </c>
      <c r="BL49" s="63">
        <v>0</v>
      </c>
      <c r="BM49" s="63">
        <v>0</v>
      </c>
      <c r="BN49" s="63">
        <v>0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  <c r="BW49" s="63">
        <v>0</v>
      </c>
      <c r="BX49" s="63">
        <v>0</v>
      </c>
      <c r="BY49" s="63">
        <v>0</v>
      </c>
      <c r="BZ49" s="63">
        <v>0</v>
      </c>
      <c r="CA49" s="63">
        <v>0</v>
      </c>
      <c r="CB49" s="63">
        <v>0</v>
      </c>
      <c r="CC49" s="63">
        <v>0</v>
      </c>
      <c r="CD49" s="63">
        <v>0</v>
      </c>
      <c r="CE49" s="63">
        <v>0</v>
      </c>
      <c r="CF49" s="63">
        <v>0</v>
      </c>
      <c r="CG49" s="63">
        <v>0</v>
      </c>
      <c r="CH49" s="63">
        <v>0</v>
      </c>
      <c r="CI49" s="63">
        <v>0</v>
      </c>
      <c r="CJ49" s="63">
        <v>0</v>
      </c>
      <c r="CK49" s="63">
        <v>0</v>
      </c>
      <c r="CL49" s="63">
        <v>0</v>
      </c>
      <c r="CM49" s="63">
        <v>0</v>
      </c>
      <c r="CN49" s="63">
        <v>0</v>
      </c>
      <c r="CO49" s="63">
        <v>0</v>
      </c>
      <c r="CP49" s="63">
        <v>0</v>
      </c>
      <c r="CQ49" s="63">
        <v>0</v>
      </c>
      <c r="CR49" s="63">
        <v>0</v>
      </c>
      <c r="CS49" s="63">
        <v>0</v>
      </c>
      <c r="CT49" s="63">
        <v>0</v>
      </c>
      <c r="CU49" s="63">
        <v>0</v>
      </c>
      <c r="CV49" s="63">
        <v>0</v>
      </c>
      <c r="CW49" s="63">
        <v>0</v>
      </c>
      <c r="CX49" s="63">
        <v>0</v>
      </c>
      <c r="CY49" s="63">
        <v>0</v>
      </c>
      <c r="CZ49" s="63">
        <v>0</v>
      </c>
      <c r="DA49" s="63">
        <v>0</v>
      </c>
      <c r="DB49" s="63">
        <v>0</v>
      </c>
      <c r="DC49" s="63">
        <v>0</v>
      </c>
      <c r="DD49" s="63">
        <f t="shared" si="2"/>
        <v>1</v>
      </c>
      <c r="DE49" s="63">
        <f t="shared" si="4"/>
        <v>0</v>
      </c>
      <c r="DF49" s="91">
        <f t="shared" si="5"/>
        <v>1</v>
      </c>
    </row>
    <row r="50" spans="1:110" ht="30" customHeight="1" x14ac:dyDescent="0.25">
      <c r="A50" s="75" t="s">
        <v>180</v>
      </c>
      <c r="B50" s="68" t="s">
        <v>200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1</v>
      </c>
      <c r="L50" s="65">
        <v>0</v>
      </c>
      <c r="M50" s="65">
        <v>26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7">
        <v>1</v>
      </c>
      <c r="AB50" s="63">
        <v>2</v>
      </c>
      <c r="AC50" s="97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6">
        <v>0</v>
      </c>
      <c r="AZ50" s="63">
        <v>0</v>
      </c>
      <c r="BA50" s="63">
        <v>0</v>
      </c>
      <c r="BB50" s="63">
        <v>0</v>
      </c>
      <c r="BC50" s="65">
        <v>3</v>
      </c>
      <c r="BD50" s="65">
        <v>2</v>
      </c>
      <c r="BE50" s="65">
        <v>0</v>
      </c>
      <c r="BF50" s="65">
        <v>0</v>
      </c>
      <c r="BG50" s="65">
        <v>0</v>
      </c>
      <c r="BH50" s="63">
        <v>0</v>
      </c>
      <c r="BI50" s="63"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  <c r="BW50" s="63">
        <v>0</v>
      </c>
      <c r="BX50" s="63">
        <v>0</v>
      </c>
      <c r="BY50" s="63">
        <v>0</v>
      </c>
      <c r="BZ50" s="63">
        <v>0</v>
      </c>
      <c r="CA50" s="63">
        <v>0</v>
      </c>
      <c r="CB50" s="63">
        <v>0</v>
      </c>
      <c r="CC50" s="63">
        <v>0</v>
      </c>
      <c r="CD50" s="63">
        <v>0</v>
      </c>
      <c r="CE50" s="63">
        <v>0</v>
      </c>
      <c r="CF50" s="63">
        <v>0</v>
      </c>
      <c r="CG50" s="63">
        <v>0</v>
      </c>
      <c r="CH50" s="63">
        <v>0</v>
      </c>
      <c r="CI50" s="63">
        <v>0</v>
      </c>
      <c r="CJ50" s="63">
        <v>0</v>
      </c>
      <c r="CK50" s="63">
        <v>0</v>
      </c>
      <c r="CL50" s="63">
        <v>0</v>
      </c>
      <c r="CM50" s="63">
        <v>0</v>
      </c>
      <c r="CN50" s="63">
        <v>0</v>
      </c>
      <c r="CO50" s="63">
        <v>0</v>
      </c>
      <c r="CP50" s="63">
        <v>0</v>
      </c>
      <c r="CQ50" s="63">
        <v>0</v>
      </c>
      <c r="CR50" s="63">
        <v>0</v>
      </c>
      <c r="CS50" s="63">
        <v>0</v>
      </c>
      <c r="CT50" s="63">
        <v>0</v>
      </c>
      <c r="CU50" s="63">
        <v>0</v>
      </c>
      <c r="CV50" s="63">
        <v>0</v>
      </c>
      <c r="CW50" s="63">
        <v>0</v>
      </c>
      <c r="CX50" s="63">
        <v>5</v>
      </c>
      <c r="CY50" s="63">
        <v>0</v>
      </c>
      <c r="CZ50" s="63">
        <f>SUM(CW50:CY50)</f>
        <v>5</v>
      </c>
      <c r="DA50" s="63">
        <v>0</v>
      </c>
      <c r="DB50" s="63">
        <v>0</v>
      </c>
      <c r="DC50" s="63">
        <v>0</v>
      </c>
      <c r="DD50" s="63">
        <f t="shared" si="2"/>
        <v>15</v>
      </c>
      <c r="DE50" s="63">
        <f t="shared" si="4"/>
        <v>4</v>
      </c>
      <c r="DF50" s="91">
        <f t="shared" si="5"/>
        <v>19</v>
      </c>
    </row>
    <row r="51" spans="1:110" ht="30" customHeight="1" x14ac:dyDescent="0.25">
      <c r="A51" s="75" t="s">
        <v>343</v>
      </c>
      <c r="B51" s="68" t="s">
        <v>200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1</v>
      </c>
      <c r="L51" s="65">
        <v>0</v>
      </c>
      <c r="M51" s="65">
        <v>26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7">
        <v>1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6">
        <v>0</v>
      </c>
      <c r="AZ51" s="63">
        <v>0</v>
      </c>
      <c r="BA51" s="63">
        <v>0</v>
      </c>
      <c r="BB51" s="63">
        <v>0</v>
      </c>
      <c r="BC51" s="65">
        <v>0</v>
      </c>
      <c r="BD51" s="65">
        <v>0</v>
      </c>
      <c r="BE51" s="65">
        <v>0</v>
      </c>
      <c r="BF51" s="65">
        <v>0</v>
      </c>
      <c r="BG51" s="65">
        <v>0</v>
      </c>
      <c r="BH51" s="63">
        <v>0</v>
      </c>
      <c r="BI51" s="63"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  <c r="BW51" s="63">
        <v>0</v>
      </c>
      <c r="BX51" s="63">
        <v>0</v>
      </c>
      <c r="BY51" s="63">
        <v>0</v>
      </c>
      <c r="BZ51" s="63">
        <v>0</v>
      </c>
      <c r="CA51" s="63">
        <v>0</v>
      </c>
      <c r="CB51" s="63">
        <v>0</v>
      </c>
      <c r="CC51" s="63">
        <v>0</v>
      </c>
      <c r="CD51" s="63">
        <v>0</v>
      </c>
      <c r="CE51" s="63">
        <v>0</v>
      </c>
      <c r="CF51" s="63">
        <v>0</v>
      </c>
      <c r="CG51" s="63">
        <v>0</v>
      </c>
      <c r="CH51" s="63">
        <v>0</v>
      </c>
      <c r="CI51" s="63">
        <v>0</v>
      </c>
      <c r="CJ51" s="63">
        <v>0</v>
      </c>
      <c r="CK51" s="63">
        <v>0</v>
      </c>
      <c r="CL51" s="63">
        <v>0</v>
      </c>
      <c r="CM51" s="63">
        <v>0</v>
      </c>
      <c r="CN51" s="63">
        <v>0</v>
      </c>
      <c r="CO51" s="63">
        <v>0</v>
      </c>
      <c r="CP51" s="63">
        <v>0</v>
      </c>
      <c r="CQ51" s="63">
        <v>0</v>
      </c>
      <c r="CR51" s="63">
        <v>0</v>
      </c>
      <c r="CS51" s="63">
        <v>0</v>
      </c>
      <c r="CT51" s="63">
        <v>0</v>
      </c>
      <c r="CU51" s="63">
        <v>0</v>
      </c>
      <c r="CV51" s="63">
        <v>0</v>
      </c>
      <c r="CW51" s="63">
        <v>0</v>
      </c>
      <c r="CX51" s="63">
        <v>0</v>
      </c>
      <c r="CY51" s="63">
        <v>0</v>
      </c>
      <c r="CZ51" s="63">
        <v>0</v>
      </c>
      <c r="DA51" s="63">
        <v>0</v>
      </c>
      <c r="DB51" s="63">
        <v>0</v>
      </c>
      <c r="DC51" s="63">
        <v>0</v>
      </c>
      <c r="DD51" s="63">
        <f t="shared" si="2"/>
        <v>2</v>
      </c>
      <c r="DE51" s="63">
        <f t="shared" si="4"/>
        <v>0</v>
      </c>
      <c r="DF51" s="91">
        <f t="shared" si="5"/>
        <v>2</v>
      </c>
    </row>
    <row r="52" spans="1:110" ht="15.75" x14ac:dyDescent="0.25">
      <c r="A52" s="75" t="s">
        <v>155</v>
      </c>
      <c r="B52" s="68" t="s">
        <v>200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1</v>
      </c>
      <c r="L52" s="65">
        <v>0</v>
      </c>
      <c r="M52" s="65">
        <v>26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7">
        <v>0</v>
      </c>
      <c r="AB52" s="63">
        <v>0</v>
      </c>
      <c r="AC52" s="97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6">
        <v>0</v>
      </c>
      <c r="AZ52" s="63">
        <v>0</v>
      </c>
      <c r="BA52" s="63">
        <v>0</v>
      </c>
      <c r="BB52" s="63">
        <v>0</v>
      </c>
      <c r="BC52" s="65">
        <v>0</v>
      </c>
      <c r="BD52" s="65">
        <v>0</v>
      </c>
      <c r="BE52" s="65">
        <v>0</v>
      </c>
      <c r="BF52" s="65">
        <v>0</v>
      </c>
      <c r="BG52" s="65">
        <v>0</v>
      </c>
      <c r="BH52" s="63">
        <v>0</v>
      </c>
      <c r="BI52" s="63">
        <v>0</v>
      </c>
      <c r="BJ52" s="63">
        <v>0</v>
      </c>
      <c r="BK52" s="63">
        <v>0</v>
      </c>
      <c r="BL52" s="63">
        <v>0</v>
      </c>
      <c r="BM52" s="63">
        <v>0</v>
      </c>
      <c r="BN52" s="63">
        <v>0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  <c r="BW52" s="63">
        <v>0</v>
      </c>
      <c r="BX52" s="63">
        <v>0</v>
      </c>
      <c r="BY52" s="63">
        <v>0</v>
      </c>
      <c r="BZ52" s="63">
        <v>0</v>
      </c>
      <c r="CA52" s="63">
        <v>0</v>
      </c>
      <c r="CB52" s="63">
        <v>0</v>
      </c>
      <c r="CC52" s="63">
        <v>0</v>
      </c>
      <c r="CD52" s="63">
        <v>0</v>
      </c>
      <c r="CE52" s="63">
        <v>0</v>
      </c>
      <c r="CF52" s="63">
        <v>0</v>
      </c>
      <c r="CG52" s="63">
        <v>0</v>
      </c>
      <c r="CH52" s="63">
        <v>0</v>
      </c>
      <c r="CI52" s="63">
        <v>0</v>
      </c>
      <c r="CJ52" s="63">
        <v>0</v>
      </c>
      <c r="CK52" s="63">
        <v>0</v>
      </c>
      <c r="CL52" s="63">
        <v>0</v>
      </c>
      <c r="CM52" s="63">
        <v>0</v>
      </c>
      <c r="CN52" s="63">
        <v>0</v>
      </c>
      <c r="CO52" s="63">
        <v>0</v>
      </c>
      <c r="CP52" s="63">
        <v>0</v>
      </c>
      <c r="CQ52" s="63">
        <v>0</v>
      </c>
      <c r="CR52" s="63">
        <v>0</v>
      </c>
      <c r="CS52" s="63">
        <v>0</v>
      </c>
      <c r="CT52" s="63">
        <v>0</v>
      </c>
      <c r="CU52" s="63">
        <v>0</v>
      </c>
      <c r="CV52" s="63">
        <v>0</v>
      </c>
      <c r="CW52" s="63">
        <v>0</v>
      </c>
      <c r="CX52" s="63">
        <v>0</v>
      </c>
      <c r="CY52" s="63">
        <v>0</v>
      </c>
      <c r="CZ52" s="63">
        <v>0</v>
      </c>
      <c r="DA52" s="63">
        <v>0</v>
      </c>
      <c r="DB52" s="63">
        <v>0</v>
      </c>
      <c r="DC52" s="63">
        <v>0</v>
      </c>
      <c r="DD52" s="63">
        <f t="shared" si="2"/>
        <v>1</v>
      </c>
      <c r="DE52" s="63">
        <f t="shared" si="4"/>
        <v>0</v>
      </c>
      <c r="DF52" s="91">
        <f t="shared" si="5"/>
        <v>1</v>
      </c>
    </row>
    <row r="53" spans="1:110" ht="15.75" x14ac:dyDescent="0.25">
      <c r="A53" s="75" t="s">
        <v>181</v>
      </c>
      <c r="B53" s="68" t="s">
        <v>200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1</v>
      </c>
      <c r="L53" s="65">
        <v>0</v>
      </c>
      <c r="M53" s="65">
        <v>26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7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6">
        <v>0</v>
      </c>
      <c r="AZ53" s="63">
        <v>0</v>
      </c>
      <c r="BA53" s="63">
        <v>0</v>
      </c>
      <c r="BB53" s="63">
        <v>0</v>
      </c>
      <c r="BC53" s="65">
        <v>0</v>
      </c>
      <c r="BD53" s="65">
        <v>0</v>
      </c>
      <c r="BE53" s="65">
        <v>0</v>
      </c>
      <c r="BF53" s="65">
        <v>0</v>
      </c>
      <c r="BG53" s="65">
        <v>0</v>
      </c>
      <c r="BH53" s="63">
        <v>0</v>
      </c>
      <c r="BI53" s="63">
        <v>0</v>
      </c>
      <c r="BJ53" s="63">
        <v>0</v>
      </c>
      <c r="BK53" s="63">
        <v>0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  <c r="BW53" s="63">
        <v>0</v>
      </c>
      <c r="BX53" s="63">
        <v>0</v>
      </c>
      <c r="BY53" s="63">
        <v>0</v>
      </c>
      <c r="BZ53" s="63">
        <v>0</v>
      </c>
      <c r="CA53" s="63">
        <v>0</v>
      </c>
      <c r="CB53" s="63">
        <v>0</v>
      </c>
      <c r="CC53" s="63">
        <v>0</v>
      </c>
      <c r="CD53" s="63">
        <v>0</v>
      </c>
      <c r="CE53" s="63">
        <v>0</v>
      </c>
      <c r="CF53" s="63">
        <v>0</v>
      </c>
      <c r="CG53" s="63">
        <v>0</v>
      </c>
      <c r="CH53" s="63">
        <v>0</v>
      </c>
      <c r="CI53" s="63">
        <v>0</v>
      </c>
      <c r="CJ53" s="63">
        <v>0</v>
      </c>
      <c r="CK53" s="63">
        <v>0</v>
      </c>
      <c r="CL53" s="63">
        <v>0</v>
      </c>
      <c r="CM53" s="63">
        <v>0</v>
      </c>
      <c r="CN53" s="63">
        <v>0</v>
      </c>
      <c r="CO53" s="63">
        <v>0</v>
      </c>
      <c r="CP53" s="63">
        <v>0</v>
      </c>
      <c r="CQ53" s="63">
        <v>0</v>
      </c>
      <c r="CR53" s="63">
        <v>0</v>
      </c>
      <c r="CS53" s="63">
        <v>0</v>
      </c>
      <c r="CT53" s="63">
        <v>0</v>
      </c>
      <c r="CU53" s="63">
        <v>0</v>
      </c>
      <c r="CV53" s="63">
        <v>0</v>
      </c>
      <c r="CW53" s="63">
        <v>0</v>
      </c>
      <c r="CX53" s="63">
        <v>31</v>
      </c>
      <c r="CY53" s="63">
        <v>0</v>
      </c>
      <c r="CZ53" s="63">
        <f>SUM(CW53:CY53)</f>
        <v>31</v>
      </c>
      <c r="DA53" s="63">
        <v>0</v>
      </c>
      <c r="DB53" s="63">
        <v>0</v>
      </c>
      <c r="DC53" s="63">
        <v>0</v>
      </c>
      <c r="DD53" s="63">
        <f t="shared" si="2"/>
        <v>63</v>
      </c>
      <c r="DE53" s="63">
        <f t="shared" si="4"/>
        <v>0</v>
      </c>
      <c r="DF53" s="91">
        <f t="shared" si="5"/>
        <v>63</v>
      </c>
    </row>
    <row r="54" spans="1:110" ht="15.75" x14ac:dyDescent="0.25">
      <c r="A54" s="75" t="s">
        <v>182</v>
      </c>
      <c r="B54" s="68" t="s">
        <v>200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1</v>
      </c>
      <c r="L54" s="65">
        <v>0</v>
      </c>
      <c r="M54" s="65">
        <v>26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7">
        <v>0</v>
      </c>
      <c r="AB54" s="63">
        <v>0</v>
      </c>
      <c r="AC54" s="97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6">
        <v>0</v>
      </c>
      <c r="AZ54" s="63">
        <v>0</v>
      </c>
      <c r="BA54" s="63">
        <v>0</v>
      </c>
      <c r="BB54" s="63">
        <v>0</v>
      </c>
      <c r="BC54" s="65">
        <v>0</v>
      </c>
      <c r="BD54" s="65">
        <v>0</v>
      </c>
      <c r="BE54" s="65">
        <v>0</v>
      </c>
      <c r="BF54" s="65">
        <v>0</v>
      </c>
      <c r="BG54" s="65">
        <v>0</v>
      </c>
      <c r="BH54" s="63">
        <v>0</v>
      </c>
      <c r="BI54" s="63">
        <v>0</v>
      </c>
      <c r="BJ54" s="63">
        <v>0</v>
      </c>
      <c r="BK54" s="63">
        <v>0</v>
      </c>
      <c r="BL54" s="63">
        <v>0</v>
      </c>
      <c r="BM54" s="63">
        <v>0</v>
      </c>
      <c r="BN54" s="63">
        <v>0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  <c r="BW54" s="63">
        <v>0</v>
      </c>
      <c r="BX54" s="63">
        <v>0</v>
      </c>
      <c r="BY54" s="63">
        <v>0</v>
      </c>
      <c r="BZ54" s="63">
        <v>0</v>
      </c>
      <c r="CA54" s="63">
        <v>0</v>
      </c>
      <c r="CB54" s="63">
        <v>0</v>
      </c>
      <c r="CC54" s="63">
        <v>0</v>
      </c>
      <c r="CD54" s="63">
        <v>0</v>
      </c>
      <c r="CE54" s="63">
        <v>0</v>
      </c>
      <c r="CF54" s="63">
        <v>0</v>
      </c>
      <c r="CG54" s="63">
        <v>0</v>
      </c>
      <c r="CH54" s="63">
        <v>0</v>
      </c>
      <c r="CI54" s="63">
        <v>0</v>
      </c>
      <c r="CJ54" s="63">
        <v>0</v>
      </c>
      <c r="CK54" s="63">
        <v>0</v>
      </c>
      <c r="CL54" s="63">
        <v>0</v>
      </c>
      <c r="CM54" s="63">
        <v>0</v>
      </c>
      <c r="CN54" s="63">
        <v>0</v>
      </c>
      <c r="CO54" s="63">
        <v>0</v>
      </c>
      <c r="CP54" s="63">
        <v>0</v>
      </c>
      <c r="CQ54" s="63">
        <v>0</v>
      </c>
      <c r="CR54" s="63">
        <v>0</v>
      </c>
      <c r="CS54" s="63">
        <v>0</v>
      </c>
      <c r="CT54" s="63">
        <v>0</v>
      </c>
      <c r="CU54" s="63">
        <v>0</v>
      </c>
      <c r="CV54" s="63">
        <v>0</v>
      </c>
      <c r="CW54" s="63">
        <v>0</v>
      </c>
      <c r="CX54" s="63">
        <v>0</v>
      </c>
      <c r="CY54" s="63">
        <v>0</v>
      </c>
      <c r="CZ54" s="63">
        <v>0</v>
      </c>
      <c r="DA54" s="63">
        <v>0</v>
      </c>
      <c r="DB54" s="63">
        <v>0</v>
      </c>
      <c r="DC54" s="63">
        <v>0</v>
      </c>
      <c r="DD54" s="63">
        <f t="shared" si="2"/>
        <v>1</v>
      </c>
      <c r="DE54" s="63">
        <f t="shared" si="4"/>
        <v>0</v>
      </c>
      <c r="DF54" s="91">
        <f t="shared" si="5"/>
        <v>1</v>
      </c>
    </row>
    <row r="55" spans="1:110" ht="15.75" x14ac:dyDescent="0.25">
      <c r="A55" s="75" t="s">
        <v>358</v>
      </c>
      <c r="B55" s="68" t="s">
        <v>200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141</v>
      </c>
      <c r="M55" s="65">
        <v>0</v>
      </c>
      <c r="N55" s="65">
        <v>0</v>
      </c>
      <c r="O55" s="65">
        <v>0</v>
      </c>
      <c r="P55" s="65">
        <v>1</v>
      </c>
      <c r="Q55" s="65">
        <v>0</v>
      </c>
      <c r="R55" s="65">
        <v>8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7">
        <v>0</v>
      </c>
      <c r="AB55" s="63">
        <v>9</v>
      </c>
      <c r="AC55" s="63">
        <v>0</v>
      </c>
      <c r="AD55" s="63">
        <v>6</v>
      </c>
      <c r="AE55" s="63">
        <v>0</v>
      </c>
      <c r="AF55" s="63">
        <v>5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16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6">
        <v>0</v>
      </c>
      <c r="AZ55" s="63">
        <v>6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3">
        <v>0</v>
      </c>
      <c r="BH55" s="63">
        <v>0</v>
      </c>
      <c r="BI55" s="63">
        <v>0</v>
      </c>
      <c r="BJ55" s="63">
        <v>10</v>
      </c>
      <c r="BK55" s="63">
        <v>0</v>
      </c>
      <c r="BL55" s="63">
        <v>34</v>
      </c>
      <c r="BM55" s="63">
        <v>0</v>
      </c>
      <c r="BN55" s="63">
        <v>18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10</v>
      </c>
      <c r="BW55" s="63">
        <v>0</v>
      </c>
      <c r="BX55" s="63">
        <v>0</v>
      </c>
      <c r="BY55" s="63">
        <v>0</v>
      </c>
      <c r="BZ55" s="63">
        <v>0</v>
      </c>
      <c r="CA55" s="63">
        <v>0</v>
      </c>
      <c r="CB55" s="63">
        <v>0</v>
      </c>
      <c r="CC55" s="63">
        <v>0</v>
      </c>
      <c r="CD55" s="63">
        <v>0</v>
      </c>
      <c r="CE55" s="63">
        <v>0</v>
      </c>
      <c r="CF55" s="63">
        <v>0</v>
      </c>
      <c r="CG55" s="63">
        <v>0</v>
      </c>
      <c r="CH55" s="63">
        <v>0</v>
      </c>
      <c r="CI55" s="63">
        <v>0</v>
      </c>
      <c r="CJ55" s="63">
        <v>0</v>
      </c>
      <c r="CK55" s="63">
        <v>0</v>
      </c>
      <c r="CL55" s="63">
        <v>0</v>
      </c>
      <c r="CM55" s="63">
        <v>0</v>
      </c>
      <c r="CN55" s="63">
        <v>0</v>
      </c>
      <c r="CO55" s="63">
        <v>0</v>
      </c>
      <c r="CP55" s="63">
        <v>0</v>
      </c>
      <c r="CQ55" s="63">
        <v>0</v>
      </c>
      <c r="CR55" s="63">
        <v>8</v>
      </c>
      <c r="CS55" s="63">
        <v>0</v>
      </c>
      <c r="CT55" s="63">
        <v>6</v>
      </c>
      <c r="CU55" s="63">
        <v>0</v>
      </c>
      <c r="CV55" s="63">
        <v>0</v>
      </c>
      <c r="CW55" s="63">
        <v>19</v>
      </c>
      <c r="CX55" s="63">
        <v>0</v>
      </c>
      <c r="CY55" s="63">
        <v>7</v>
      </c>
      <c r="CZ55" s="63">
        <v>0</v>
      </c>
      <c r="DA55" s="63">
        <v>0</v>
      </c>
      <c r="DB55" s="63">
        <v>0</v>
      </c>
      <c r="DC55" s="63">
        <v>0</v>
      </c>
      <c r="DD55" s="63">
        <f t="shared" si="2"/>
        <v>0</v>
      </c>
      <c r="DE55" s="63">
        <f t="shared" si="4"/>
        <v>304</v>
      </c>
      <c r="DF55" s="91">
        <f t="shared" si="5"/>
        <v>304</v>
      </c>
    </row>
    <row r="56" spans="1:110" ht="15.75" x14ac:dyDescent="0.25">
      <c r="A56" s="75" t="s">
        <v>342</v>
      </c>
      <c r="B56" s="68" t="s">
        <v>200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7">
        <v>2</v>
      </c>
      <c r="AB56" s="63">
        <v>0</v>
      </c>
      <c r="AC56" s="97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/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6">
        <v>0</v>
      </c>
      <c r="AZ56" s="63">
        <v>0</v>
      </c>
      <c r="BA56" s="63">
        <v>0</v>
      </c>
      <c r="BB56" s="63">
        <v>0</v>
      </c>
      <c r="BC56" s="65">
        <v>0</v>
      </c>
      <c r="BD56" s="65">
        <v>0</v>
      </c>
      <c r="BE56" s="65">
        <v>0</v>
      </c>
      <c r="BF56" s="65">
        <v>0</v>
      </c>
      <c r="BG56" s="65">
        <v>0</v>
      </c>
      <c r="BH56" s="63">
        <v>0</v>
      </c>
      <c r="BI56" s="63">
        <v>0</v>
      </c>
      <c r="BJ56" s="63">
        <v>0</v>
      </c>
      <c r="BK56" s="63">
        <v>0</v>
      </c>
      <c r="BL56" s="63">
        <v>0</v>
      </c>
      <c r="BM56" s="63">
        <v>0</v>
      </c>
      <c r="BN56" s="63">
        <v>0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  <c r="BW56" s="63">
        <v>0</v>
      </c>
      <c r="BX56" s="63">
        <v>0</v>
      </c>
      <c r="BY56" s="63">
        <v>0</v>
      </c>
      <c r="BZ56" s="63">
        <v>0</v>
      </c>
      <c r="CA56" s="63">
        <v>0</v>
      </c>
      <c r="CB56" s="63">
        <v>0</v>
      </c>
      <c r="CC56" s="63">
        <v>0</v>
      </c>
      <c r="CD56" s="63">
        <v>0</v>
      </c>
      <c r="CE56" s="63">
        <v>0</v>
      </c>
      <c r="CF56" s="63">
        <v>0</v>
      </c>
      <c r="CG56" s="63">
        <v>0</v>
      </c>
      <c r="CH56" s="63">
        <v>0</v>
      </c>
      <c r="CI56" s="63">
        <v>0</v>
      </c>
      <c r="CJ56" s="63">
        <v>0</v>
      </c>
      <c r="CK56" s="63">
        <v>0</v>
      </c>
      <c r="CL56" s="63">
        <v>0</v>
      </c>
      <c r="CM56" s="63">
        <v>0</v>
      </c>
      <c r="CN56" s="63">
        <v>0</v>
      </c>
      <c r="CO56" s="63">
        <v>0</v>
      </c>
      <c r="CP56" s="63">
        <v>0</v>
      </c>
      <c r="CQ56" s="63">
        <v>0</v>
      </c>
      <c r="CR56" s="63">
        <v>0</v>
      </c>
      <c r="CS56" s="63">
        <v>0</v>
      </c>
      <c r="CT56" s="63">
        <v>0</v>
      </c>
      <c r="CU56" s="63">
        <v>0</v>
      </c>
      <c r="CV56" s="63">
        <v>0</v>
      </c>
      <c r="CW56" s="63">
        <v>0</v>
      </c>
      <c r="CX56" s="63">
        <v>0</v>
      </c>
      <c r="CY56" s="63">
        <v>0</v>
      </c>
      <c r="CZ56" s="63">
        <v>0</v>
      </c>
      <c r="DA56" s="63">
        <v>0</v>
      </c>
      <c r="DB56" s="63">
        <v>0</v>
      </c>
      <c r="DC56" s="63">
        <v>0</v>
      </c>
      <c r="DD56" s="63">
        <f t="shared" si="2"/>
        <v>2</v>
      </c>
      <c r="DE56" s="63">
        <f t="shared" si="4"/>
        <v>0</v>
      </c>
      <c r="DF56" s="91">
        <f t="shared" si="5"/>
        <v>2</v>
      </c>
    </row>
    <row r="57" spans="1:110" ht="15" customHeight="1" x14ac:dyDescent="0.25">
      <c r="A57" s="75" t="s">
        <v>183</v>
      </c>
      <c r="B57" s="68" t="s">
        <v>200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7">
        <v>0</v>
      </c>
      <c r="AB57" s="63">
        <v>7</v>
      </c>
      <c r="AC57" s="63">
        <v>0</v>
      </c>
      <c r="AD57" s="63">
        <v>3</v>
      </c>
      <c r="AE57" s="63">
        <v>0</v>
      </c>
      <c r="AF57" s="63">
        <v>0</v>
      </c>
      <c r="AG57" s="63">
        <v>0</v>
      </c>
      <c r="AH57" s="63">
        <v>0</v>
      </c>
      <c r="AI57" s="63">
        <v>4</v>
      </c>
      <c r="AJ57" s="63">
        <v>8</v>
      </c>
      <c r="AK57" s="63">
        <v>0</v>
      </c>
      <c r="AL57" s="63">
        <v>1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2</v>
      </c>
      <c r="AW57" s="63">
        <v>0</v>
      </c>
      <c r="AX57" s="63">
        <v>0</v>
      </c>
      <c r="AY57" s="66">
        <v>0</v>
      </c>
      <c r="AZ57" s="63">
        <v>0</v>
      </c>
      <c r="BA57" s="63">
        <v>0</v>
      </c>
      <c r="BB57" s="63">
        <v>0</v>
      </c>
      <c r="BC57" s="65">
        <v>12</v>
      </c>
      <c r="BD57" s="65">
        <v>16</v>
      </c>
      <c r="BE57" s="65">
        <v>9</v>
      </c>
      <c r="BF57" s="65">
        <v>1</v>
      </c>
      <c r="BG57" s="65">
        <v>1</v>
      </c>
      <c r="BH57" s="63">
        <v>0</v>
      </c>
      <c r="BI57" s="63">
        <v>0</v>
      </c>
      <c r="BJ57" s="63">
        <v>0</v>
      </c>
      <c r="BK57" s="63">
        <v>0</v>
      </c>
      <c r="BL57" s="63">
        <v>0</v>
      </c>
      <c r="BM57" s="63">
        <v>4</v>
      </c>
      <c r="BN57" s="63">
        <v>2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15</v>
      </c>
      <c r="BU57" s="63">
        <v>0</v>
      </c>
      <c r="BV57" s="63">
        <v>0</v>
      </c>
      <c r="BW57" s="63">
        <v>0</v>
      </c>
      <c r="BX57" s="63">
        <v>0</v>
      </c>
      <c r="BY57" s="63">
        <v>4</v>
      </c>
      <c r="BZ57" s="63">
        <v>21</v>
      </c>
      <c r="CA57" s="63">
        <v>2</v>
      </c>
      <c r="CB57" s="63">
        <v>0</v>
      </c>
      <c r="CC57" s="63">
        <v>0</v>
      </c>
      <c r="CD57" s="63">
        <v>0</v>
      </c>
      <c r="CE57" s="63">
        <v>0</v>
      </c>
      <c r="CF57" s="63">
        <v>0</v>
      </c>
      <c r="CG57" s="63">
        <v>0</v>
      </c>
      <c r="CH57" s="63">
        <v>0</v>
      </c>
      <c r="CI57" s="63">
        <v>0</v>
      </c>
      <c r="CJ57" s="63">
        <v>0</v>
      </c>
      <c r="CK57" s="63">
        <v>0</v>
      </c>
      <c r="CL57" s="63">
        <v>0</v>
      </c>
      <c r="CM57" s="63">
        <v>0</v>
      </c>
      <c r="CN57" s="63">
        <v>0</v>
      </c>
      <c r="CO57" s="63">
        <v>0</v>
      </c>
      <c r="CP57" s="63">
        <v>0</v>
      </c>
      <c r="CQ57" s="63">
        <v>0</v>
      </c>
      <c r="CR57" s="63">
        <v>0</v>
      </c>
      <c r="CS57" s="63">
        <v>0</v>
      </c>
      <c r="CT57" s="63">
        <v>0</v>
      </c>
      <c r="CU57" s="63">
        <v>0</v>
      </c>
      <c r="CV57" s="63">
        <v>0</v>
      </c>
      <c r="CW57" s="63">
        <v>0</v>
      </c>
      <c r="CX57" s="63">
        <v>0</v>
      </c>
      <c r="CY57" s="63">
        <v>0</v>
      </c>
      <c r="CZ57" s="63">
        <v>0</v>
      </c>
      <c r="DA57" s="63">
        <v>0</v>
      </c>
      <c r="DB57" s="63">
        <v>0</v>
      </c>
      <c r="DC57" s="63">
        <v>2</v>
      </c>
      <c r="DD57" s="63">
        <f t="shared" si="2"/>
        <v>36</v>
      </c>
      <c r="DE57" s="63">
        <f t="shared" si="4"/>
        <v>78</v>
      </c>
      <c r="DF57" s="91">
        <f t="shared" si="5"/>
        <v>114</v>
      </c>
    </row>
    <row r="58" spans="1:110" ht="15" customHeight="1" x14ac:dyDescent="0.25">
      <c r="A58" s="75" t="s">
        <v>184</v>
      </c>
      <c r="B58" s="68" t="s">
        <v>200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7">
        <v>2</v>
      </c>
      <c r="AB58" s="63">
        <v>2</v>
      </c>
      <c r="AC58" s="97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6">
        <v>0</v>
      </c>
      <c r="AZ58" s="63">
        <v>0</v>
      </c>
      <c r="BA58" s="63">
        <v>0</v>
      </c>
      <c r="BB58" s="63">
        <v>0</v>
      </c>
      <c r="BC58" s="65">
        <v>0</v>
      </c>
      <c r="BD58" s="65">
        <v>0</v>
      </c>
      <c r="BE58" s="65">
        <v>0</v>
      </c>
      <c r="BF58" s="65">
        <v>0</v>
      </c>
      <c r="BG58" s="65">
        <v>0</v>
      </c>
      <c r="BH58" s="63">
        <v>0</v>
      </c>
      <c r="BI58" s="63">
        <v>0</v>
      </c>
      <c r="BJ58" s="63">
        <v>0</v>
      </c>
      <c r="BK58" s="63">
        <v>0</v>
      </c>
      <c r="BL58" s="63">
        <v>0</v>
      </c>
      <c r="BM58" s="63">
        <v>0</v>
      </c>
      <c r="BN58" s="63">
        <v>0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  <c r="BW58" s="63">
        <v>0</v>
      </c>
      <c r="BX58" s="63">
        <v>0</v>
      </c>
      <c r="BY58" s="63">
        <v>0</v>
      </c>
      <c r="BZ58" s="63">
        <v>0</v>
      </c>
      <c r="CA58" s="63">
        <v>0</v>
      </c>
      <c r="CB58" s="63">
        <v>0</v>
      </c>
      <c r="CC58" s="63">
        <v>0</v>
      </c>
      <c r="CD58" s="63">
        <v>0</v>
      </c>
      <c r="CE58" s="63">
        <v>0</v>
      </c>
      <c r="CF58" s="63">
        <v>0</v>
      </c>
      <c r="CG58" s="63">
        <v>0</v>
      </c>
      <c r="CH58" s="63">
        <v>0</v>
      </c>
      <c r="CI58" s="63">
        <v>0</v>
      </c>
      <c r="CJ58" s="63">
        <v>0</v>
      </c>
      <c r="CK58" s="63">
        <v>0</v>
      </c>
      <c r="CL58" s="63">
        <v>0</v>
      </c>
      <c r="CM58" s="63">
        <v>0</v>
      </c>
      <c r="CN58" s="63">
        <v>0</v>
      </c>
      <c r="CO58" s="63">
        <v>0</v>
      </c>
      <c r="CP58" s="63">
        <v>0</v>
      </c>
      <c r="CQ58" s="63">
        <v>0</v>
      </c>
      <c r="CR58" s="63">
        <v>0</v>
      </c>
      <c r="CS58" s="63">
        <v>0</v>
      </c>
      <c r="CT58" s="63">
        <v>0</v>
      </c>
      <c r="CU58" s="63">
        <v>0</v>
      </c>
      <c r="CV58" s="63">
        <v>0</v>
      </c>
      <c r="CW58" s="63">
        <v>0</v>
      </c>
      <c r="CX58" s="63">
        <v>0</v>
      </c>
      <c r="CY58" s="63">
        <v>0</v>
      </c>
      <c r="CZ58" s="63">
        <v>0</v>
      </c>
      <c r="DA58" s="63">
        <v>0</v>
      </c>
      <c r="DB58" s="63">
        <v>0</v>
      </c>
      <c r="DC58" s="63">
        <v>0</v>
      </c>
      <c r="DD58" s="63">
        <f t="shared" si="2"/>
        <v>2</v>
      </c>
      <c r="DE58" s="63">
        <f t="shared" si="4"/>
        <v>2</v>
      </c>
      <c r="DF58" s="91">
        <f t="shared" si="5"/>
        <v>4</v>
      </c>
    </row>
    <row r="59" spans="1:110" ht="15" customHeight="1" x14ac:dyDescent="0.25">
      <c r="A59" s="75" t="s">
        <v>341</v>
      </c>
      <c r="B59" s="68" t="s">
        <v>200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7">
        <v>7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6">
        <v>0</v>
      </c>
      <c r="AZ59" s="63">
        <v>0</v>
      </c>
      <c r="BA59" s="63">
        <v>0</v>
      </c>
      <c r="BB59" s="63">
        <v>0</v>
      </c>
      <c r="BC59" s="65">
        <v>0</v>
      </c>
      <c r="BD59" s="65">
        <v>0</v>
      </c>
      <c r="BE59" s="65">
        <v>0</v>
      </c>
      <c r="BF59" s="65">
        <v>0</v>
      </c>
      <c r="BG59" s="65">
        <v>0</v>
      </c>
      <c r="BH59" s="63">
        <v>0</v>
      </c>
      <c r="BI59" s="63">
        <v>0</v>
      </c>
      <c r="BJ59" s="63">
        <v>0</v>
      </c>
      <c r="BK59" s="63">
        <v>0</v>
      </c>
      <c r="BL59" s="63">
        <v>0</v>
      </c>
      <c r="BM59" s="63">
        <v>0</v>
      </c>
      <c r="BN59" s="63">
        <v>0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  <c r="BW59" s="63">
        <v>0</v>
      </c>
      <c r="BX59" s="63">
        <v>0</v>
      </c>
      <c r="BY59" s="63">
        <v>0</v>
      </c>
      <c r="BZ59" s="63">
        <v>0</v>
      </c>
      <c r="CA59" s="63">
        <v>0</v>
      </c>
      <c r="CB59" s="63">
        <v>0</v>
      </c>
      <c r="CC59" s="63">
        <v>0</v>
      </c>
      <c r="CD59" s="63">
        <v>0</v>
      </c>
      <c r="CE59" s="63">
        <v>0</v>
      </c>
      <c r="CF59" s="63">
        <v>0</v>
      </c>
      <c r="CG59" s="63">
        <v>0</v>
      </c>
      <c r="CH59" s="63">
        <v>0</v>
      </c>
      <c r="CI59" s="63">
        <v>0</v>
      </c>
      <c r="CJ59" s="63">
        <v>0</v>
      </c>
      <c r="CK59" s="63">
        <v>0</v>
      </c>
      <c r="CL59" s="63">
        <v>0</v>
      </c>
      <c r="CM59" s="63">
        <v>0</v>
      </c>
      <c r="CN59" s="63">
        <v>0</v>
      </c>
      <c r="CO59" s="63">
        <v>0</v>
      </c>
      <c r="CP59" s="63">
        <v>0</v>
      </c>
      <c r="CQ59" s="63">
        <v>0</v>
      </c>
      <c r="CR59" s="63">
        <v>0</v>
      </c>
      <c r="CS59" s="63">
        <v>0</v>
      </c>
      <c r="CT59" s="63">
        <v>0</v>
      </c>
      <c r="CU59" s="63">
        <v>0</v>
      </c>
      <c r="CV59" s="63">
        <v>0</v>
      </c>
      <c r="CW59" s="63">
        <v>0</v>
      </c>
      <c r="CX59" s="63">
        <v>0</v>
      </c>
      <c r="CY59" s="63">
        <v>0</v>
      </c>
      <c r="CZ59" s="63">
        <v>0</v>
      </c>
      <c r="DA59" s="63">
        <v>0</v>
      </c>
      <c r="DB59" s="63">
        <v>0</v>
      </c>
      <c r="DC59" s="63">
        <v>0</v>
      </c>
      <c r="DD59" s="63">
        <f t="shared" si="2"/>
        <v>7</v>
      </c>
      <c r="DE59" s="63">
        <f t="shared" si="4"/>
        <v>0</v>
      </c>
      <c r="DF59" s="91">
        <f t="shared" si="5"/>
        <v>7</v>
      </c>
    </row>
    <row r="60" spans="1:110" ht="15" customHeight="1" x14ac:dyDescent="0.25">
      <c r="A60" s="75" t="s">
        <v>185</v>
      </c>
      <c r="B60" s="68" t="s">
        <v>200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7">
        <v>0</v>
      </c>
      <c r="AB60" s="63">
        <v>0</v>
      </c>
      <c r="AC60" s="97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6">
        <v>0</v>
      </c>
      <c r="AZ60" s="63">
        <v>0</v>
      </c>
      <c r="BA60" s="63">
        <v>0</v>
      </c>
      <c r="BB60" s="63">
        <v>0</v>
      </c>
      <c r="BC60" s="65">
        <v>0</v>
      </c>
      <c r="BD60" s="65">
        <v>3</v>
      </c>
      <c r="BE60" s="65">
        <v>0</v>
      </c>
      <c r="BF60" s="65">
        <v>11</v>
      </c>
      <c r="BG60" s="65">
        <v>0</v>
      </c>
      <c r="BH60" s="63">
        <v>0</v>
      </c>
      <c r="BI60" s="63">
        <v>0</v>
      </c>
      <c r="BJ60" s="63">
        <v>0</v>
      </c>
      <c r="BK60" s="63">
        <v>0</v>
      </c>
      <c r="BL60" s="63">
        <v>0</v>
      </c>
      <c r="BM60" s="63">
        <v>0</v>
      </c>
      <c r="BN60" s="63">
        <v>0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  <c r="BW60" s="63">
        <v>0</v>
      </c>
      <c r="BX60" s="63">
        <v>0</v>
      </c>
      <c r="BY60" s="63">
        <v>0</v>
      </c>
      <c r="BZ60" s="63">
        <v>0</v>
      </c>
      <c r="CA60" s="63">
        <v>0</v>
      </c>
      <c r="CB60" s="63">
        <v>0</v>
      </c>
      <c r="CC60" s="63">
        <v>0</v>
      </c>
      <c r="CD60" s="63">
        <v>0</v>
      </c>
      <c r="CE60" s="63">
        <v>0</v>
      </c>
      <c r="CF60" s="63">
        <v>0</v>
      </c>
      <c r="CG60" s="63">
        <v>0</v>
      </c>
      <c r="CH60" s="63">
        <v>0</v>
      </c>
      <c r="CI60" s="63">
        <v>0</v>
      </c>
      <c r="CJ60" s="63">
        <v>0</v>
      </c>
      <c r="CK60" s="63">
        <v>0</v>
      </c>
      <c r="CL60" s="63">
        <v>0</v>
      </c>
      <c r="CM60" s="63">
        <v>0</v>
      </c>
      <c r="CN60" s="63">
        <v>0</v>
      </c>
      <c r="CO60" s="63">
        <v>0</v>
      </c>
      <c r="CP60" s="63">
        <v>0</v>
      </c>
      <c r="CQ60" s="63">
        <v>0</v>
      </c>
      <c r="CR60" s="63">
        <v>0</v>
      </c>
      <c r="CS60" s="63">
        <v>0</v>
      </c>
      <c r="CT60" s="63">
        <v>0</v>
      </c>
      <c r="CU60" s="63">
        <v>0</v>
      </c>
      <c r="CV60" s="63">
        <v>0</v>
      </c>
      <c r="CW60" s="63">
        <v>0</v>
      </c>
      <c r="CX60" s="63">
        <v>0</v>
      </c>
      <c r="CY60" s="63">
        <v>0</v>
      </c>
      <c r="CZ60" s="63">
        <v>0</v>
      </c>
      <c r="DA60" s="63">
        <v>0</v>
      </c>
      <c r="DB60" s="63">
        <v>0</v>
      </c>
      <c r="DC60" s="63">
        <v>0</v>
      </c>
      <c r="DD60" s="63">
        <f t="shared" si="2"/>
        <v>0</v>
      </c>
      <c r="DE60" s="63">
        <f t="shared" si="4"/>
        <v>14</v>
      </c>
      <c r="DF60" s="91">
        <f t="shared" si="5"/>
        <v>14</v>
      </c>
    </row>
    <row r="61" spans="1:110" ht="15.75" x14ac:dyDescent="0.25">
      <c r="A61" s="75" t="s">
        <v>340</v>
      </c>
      <c r="B61" s="68" t="s">
        <v>200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7">
        <v>1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6">
        <v>0</v>
      </c>
      <c r="AZ61" s="63">
        <v>0</v>
      </c>
      <c r="BA61" s="63">
        <v>0</v>
      </c>
      <c r="BB61" s="63">
        <v>0</v>
      </c>
      <c r="BC61" s="65">
        <v>0</v>
      </c>
      <c r="BD61" s="65">
        <v>0</v>
      </c>
      <c r="BE61" s="65">
        <v>0</v>
      </c>
      <c r="BF61" s="65">
        <v>0</v>
      </c>
      <c r="BG61" s="65">
        <v>0</v>
      </c>
      <c r="BH61" s="63">
        <v>0</v>
      </c>
      <c r="BI61" s="63">
        <v>0</v>
      </c>
      <c r="BJ61" s="63">
        <v>2</v>
      </c>
      <c r="BK61" s="63">
        <v>0</v>
      </c>
      <c r="BL61" s="63">
        <v>10</v>
      </c>
      <c r="BM61" s="63">
        <v>0</v>
      </c>
      <c r="BN61" s="63">
        <v>0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  <c r="BW61" s="63">
        <v>0</v>
      </c>
      <c r="BX61" s="63">
        <v>0</v>
      </c>
      <c r="BY61" s="63">
        <v>0</v>
      </c>
      <c r="BZ61" s="63">
        <v>0</v>
      </c>
      <c r="CA61" s="63">
        <v>0</v>
      </c>
      <c r="CB61" s="63">
        <v>0</v>
      </c>
      <c r="CC61" s="63">
        <v>0</v>
      </c>
      <c r="CD61" s="63">
        <v>0</v>
      </c>
      <c r="CE61" s="63">
        <v>0</v>
      </c>
      <c r="CF61" s="63">
        <v>0</v>
      </c>
      <c r="CG61" s="63">
        <v>0</v>
      </c>
      <c r="CH61" s="63">
        <v>0</v>
      </c>
      <c r="CI61" s="63">
        <v>0</v>
      </c>
      <c r="CJ61" s="63">
        <v>0</v>
      </c>
      <c r="CK61" s="63">
        <v>0</v>
      </c>
      <c r="CL61" s="63">
        <v>0</v>
      </c>
      <c r="CM61" s="63">
        <v>0</v>
      </c>
      <c r="CN61" s="63">
        <v>0</v>
      </c>
      <c r="CO61" s="63">
        <v>0</v>
      </c>
      <c r="CP61" s="63">
        <v>0</v>
      </c>
      <c r="CQ61" s="63">
        <v>0</v>
      </c>
      <c r="CR61" s="63">
        <v>0</v>
      </c>
      <c r="CS61" s="63">
        <v>0</v>
      </c>
      <c r="CT61" s="63">
        <v>0</v>
      </c>
      <c r="CU61" s="63">
        <v>0</v>
      </c>
      <c r="CV61" s="63">
        <v>0</v>
      </c>
      <c r="CW61" s="63">
        <v>0</v>
      </c>
      <c r="CX61" s="63">
        <v>0</v>
      </c>
      <c r="CY61" s="63">
        <v>0</v>
      </c>
      <c r="CZ61" s="63">
        <v>0</v>
      </c>
      <c r="DA61" s="63">
        <v>0</v>
      </c>
      <c r="DB61" s="63">
        <v>0</v>
      </c>
      <c r="DC61" s="63">
        <v>0</v>
      </c>
      <c r="DD61" s="63">
        <f t="shared" si="2"/>
        <v>1</v>
      </c>
      <c r="DE61" s="63">
        <f t="shared" si="4"/>
        <v>12</v>
      </c>
      <c r="DF61" s="91">
        <f t="shared" si="5"/>
        <v>13</v>
      </c>
    </row>
    <row r="62" spans="1:110" ht="15.75" x14ac:dyDescent="0.25">
      <c r="A62" s="75" t="s">
        <v>357</v>
      </c>
      <c r="B62" s="68" t="s">
        <v>200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7">
        <v>0</v>
      </c>
      <c r="AB62" s="63">
        <v>0</v>
      </c>
      <c r="AC62" s="97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6">
        <v>0</v>
      </c>
      <c r="AZ62" s="63">
        <v>0</v>
      </c>
      <c r="BA62" s="63">
        <v>0</v>
      </c>
      <c r="BB62" s="63">
        <v>0</v>
      </c>
      <c r="BC62" s="65">
        <v>0</v>
      </c>
      <c r="BD62" s="65">
        <v>0</v>
      </c>
      <c r="BE62" s="65">
        <v>0</v>
      </c>
      <c r="BF62" s="65">
        <v>0</v>
      </c>
      <c r="BG62" s="65">
        <v>0</v>
      </c>
      <c r="BH62" s="63">
        <v>0</v>
      </c>
      <c r="BI62" s="63">
        <v>0</v>
      </c>
      <c r="BJ62" s="63">
        <v>0</v>
      </c>
      <c r="BK62" s="63">
        <v>0</v>
      </c>
      <c r="BL62" s="63">
        <v>0</v>
      </c>
      <c r="BM62" s="63">
        <v>0</v>
      </c>
      <c r="BN62" s="63">
        <v>4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  <c r="BW62" s="63">
        <v>0</v>
      </c>
      <c r="BX62" s="63">
        <v>0</v>
      </c>
      <c r="BY62" s="63">
        <v>0</v>
      </c>
      <c r="BZ62" s="63">
        <v>0</v>
      </c>
      <c r="CA62" s="63">
        <v>0</v>
      </c>
      <c r="CB62" s="63">
        <v>0</v>
      </c>
      <c r="CC62" s="63">
        <v>0</v>
      </c>
      <c r="CD62" s="63">
        <v>0</v>
      </c>
      <c r="CE62" s="63">
        <v>0</v>
      </c>
      <c r="CF62" s="63">
        <v>0</v>
      </c>
      <c r="CG62" s="63">
        <v>0</v>
      </c>
      <c r="CH62" s="63">
        <v>0</v>
      </c>
      <c r="CI62" s="63">
        <v>0</v>
      </c>
      <c r="CJ62" s="63">
        <v>0</v>
      </c>
      <c r="CK62" s="63">
        <v>0</v>
      </c>
      <c r="CL62" s="63">
        <v>0</v>
      </c>
      <c r="CM62" s="63">
        <v>0</v>
      </c>
      <c r="CN62" s="63">
        <v>0</v>
      </c>
      <c r="CO62" s="63">
        <v>0</v>
      </c>
      <c r="CP62" s="63">
        <v>0</v>
      </c>
      <c r="CQ62" s="63">
        <v>0</v>
      </c>
      <c r="CR62" s="63">
        <v>1</v>
      </c>
      <c r="CS62" s="63">
        <v>0</v>
      </c>
      <c r="CT62" s="63">
        <v>0</v>
      </c>
      <c r="CU62" s="63">
        <v>0</v>
      </c>
      <c r="CV62" s="63">
        <v>0</v>
      </c>
      <c r="CW62" s="63">
        <v>0</v>
      </c>
      <c r="CX62" s="63">
        <v>0</v>
      </c>
      <c r="CY62" s="63">
        <v>0</v>
      </c>
      <c r="CZ62" s="63">
        <v>0</v>
      </c>
      <c r="DA62" s="63">
        <v>0</v>
      </c>
      <c r="DB62" s="63">
        <v>0</v>
      </c>
      <c r="DC62" s="63">
        <v>0</v>
      </c>
      <c r="DD62" s="63">
        <f t="shared" si="2"/>
        <v>0</v>
      </c>
      <c r="DE62" s="63">
        <f t="shared" si="4"/>
        <v>5</v>
      </c>
      <c r="DF62" s="91">
        <f t="shared" si="5"/>
        <v>5</v>
      </c>
    </row>
    <row r="63" spans="1:110" ht="15.75" x14ac:dyDescent="0.25">
      <c r="A63" s="75" t="s">
        <v>356</v>
      </c>
      <c r="B63" s="68" t="s">
        <v>200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7">
        <v>0</v>
      </c>
      <c r="AB63" s="63">
        <v>3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6">
        <v>0</v>
      </c>
      <c r="AZ63" s="63">
        <v>0</v>
      </c>
      <c r="BA63" s="63">
        <v>0</v>
      </c>
      <c r="BB63" s="63">
        <v>0</v>
      </c>
      <c r="BC63" s="65">
        <v>0</v>
      </c>
      <c r="BD63" s="65">
        <v>0</v>
      </c>
      <c r="BE63" s="65">
        <v>0</v>
      </c>
      <c r="BF63" s="65">
        <v>0</v>
      </c>
      <c r="BG63" s="65">
        <v>0</v>
      </c>
      <c r="BH63" s="63">
        <v>0</v>
      </c>
      <c r="BI63" s="63">
        <v>0</v>
      </c>
      <c r="BJ63" s="63">
        <v>8</v>
      </c>
      <c r="BK63" s="63">
        <v>0</v>
      </c>
      <c r="BL63" s="63">
        <v>0</v>
      </c>
      <c r="BM63" s="63">
        <v>0</v>
      </c>
      <c r="BN63" s="63">
        <v>0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  <c r="BW63" s="63">
        <v>0</v>
      </c>
      <c r="BX63" s="63">
        <v>0</v>
      </c>
      <c r="BY63" s="63">
        <v>0</v>
      </c>
      <c r="BZ63" s="63">
        <v>0</v>
      </c>
      <c r="CA63" s="63">
        <v>0</v>
      </c>
      <c r="CB63" s="63">
        <v>0</v>
      </c>
      <c r="CC63" s="63">
        <v>0</v>
      </c>
      <c r="CD63" s="63">
        <v>0</v>
      </c>
      <c r="CE63" s="63">
        <v>0</v>
      </c>
      <c r="CF63" s="63">
        <v>0</v>
      </c>
      <c r="CG63" s="63">
        <v>0</v>
      </c>
      <c r="CH63" s="63">
        <v>0</v>
      </c>
      <c r="CI63" s="63">
        <v>0</v>
      </c>
      <c r="CJ63" s="63">
        <v>0</v>
      </c>
      <c r="CK63" s="63">
        <v>0</v>
      </c>
      <c r="CL63" s="63">
        <v>0</v>
      </c>
      <c r="CM63" s="63">
        <v>0</v>
      </c>
      <c r="CN63" s="63">
        <v>0</v>
      </c>
      <c r="CO63" s="63">
        <v>0</v>
      </c>
      <c r="CP63" s="63">
        <v>0</v>
      </c>
      <c r="CQ63" s="63">
        <v>0</v>
      </c>
      <c r="CR63" s="63">
        <v>0</v>
      </c>
      <c r="CS63" s="63">
        <v>0</v>
      </c>
      <c r="CT63" s="63">
        <v>0</v>
      </c>
      <c r="CU63" s="63">
        <v>0</v>
      </c>
      <c r="CV63" s="63">
        <v>0</v>
      </c>
      <c r="CW63" s="63">
        <v>0</v>
      </c>
      <c r="CX63" s="63">
        <v>0</v>
      </c>
      <c r="CY63" s="63">
        <v>0</v>
      </c>
      <c r="CZ63" s="63">
        <v>0</v>
      </c>
      <c r="DA63" s="63">
        <v>0</v>
      </c>
      <c r="DB63" s="63">
        <v>0</v>
      </c>
      <c r="DC63" s="63">
        <v>0</v>
      </c>
      <c r="DD63" s="63">
        <f t="shared" si="2"/>
        <v>0</v>
      </c>
      <c r="DE63" s="63">
        <f t="shared" si="4"/>
        <v>11</v>
      </c>
      <c r="DF63" s="91">
        <f t="shared" si="5"/>
        <v>11</v>
      </c>
    </row>
    <row r="64" spans="1:110" ht="31.5" x14ac:dyDescent="0.25">
      <c r="A64" s="75" t="s">
        <v>186</v>
      </c>
      <c r="B64" s="68" t="s">
        <v>200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2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7">
        <v>0</v>
      </c>
      <c r="AB64" s="63">
        <v>0</v>
      </c>
      <c r="AC64" s="97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6">
        <v>0</v>
      </c>
      <c r="AZ64" s="63">
        <v>0</v>
      </c>
      <c r="BA64" s="63">
        <v>0</v>
      </c>
      <c r="BB64" s="63">
        <v>0</v>
      </c>
      <c r="BC64" s="65">
        <v>0</v>
      </c>
      <c r="BD64" s="65">
        <v>0</v>
      </c>
      <c r="BE64" s="65">
        <v>0</v>
      </c>
      <c r="BF64" s="65">
        <v>0</v>
      </c>
      <c r="BG64" s="65">
        <v>0</v>
      </c>
      <c r="BH64" s="65">
        <v>0</v>
      </c>
      <c r="BI64" s="63">
        <v>0</v>
      </c>
      <c r="BJ64" s="63">
        <v>0</v>
      </c>
      <c r="BK64" s="63">
        <v>0</v>
      </c>
      <c r="BL64" s="63">
        <v>0</v>
      </c>
      <c r="BM64" s="63">
        <v>0</v>
      </c>
      <c r="BN64" s="63">
        <v>0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  <c r="BW64" s="63">
        <v>0</v>
      </c>
      <c r="BX64" s="63">
        <v>0</v>
      </c>
      <c r="BY64" s="63">
        <v>0</v>
      </c>
      <c r="BZ64" s="63">
        <v>0</v>
      </c>
      <c r="CA64" s="63">
        <v>0</v>
      </c>
      <c r="CB64" s="63">
        <v>0</v>
      </c>
      <c r="CC64" s="63">
        <v>0</v>
      </c>
      <c r="CD64" s="63">
        <v>0</v>
      </c>
      <c r="CE64" s="63">
        <v>0</v>
      </c>
      <c r="CF64" s="63">
        <v>0</v>
      </c>
      <c r="CG64" s="63">
        <v>0</v>
      </c>
      <c r="CH64" s="63">
        <v>0</v>
      </c>
      <c r="CI64" s="63">
        <v>0</v>
      </c>
      <c r="CJ64" s="63">
        <v>0</v>
      </c>
      <c r="CK64" s="63">
        <v>0</v>
      </c>
      <c r="CL64" s="63">
        <v>0</v>
      </c>
      <c r="CM64" s="63">
        <v>0</v>
      </c>
      <c r="CN64" s="63">
        <v>0</v>
      </c>
      <c r="CO64" s="63">
        <v>0</v>
      </c>
      <c r="CP64" s="63">
        <v>0</v>
      </c>
      <c r="CQ64" s="63">
        <v>0</v>
      </c>
      <c r="CR64" s="63">
        <v>0</v>
      </c>
      <c r="CS64" s="63">
        <v>0</v>
      </c>
      <c r="CT64" s="63">
        <v>0</v>
      </c>
      <c r="CU64" s="63">
        <v>0</v>
      </c>
      <c r="CV64" s="63">
        <v>0</v>
      </c>
      <c r="CW64" s="63">
        <v>0</v>
      </c>
      <c r="CX64" s="63">
        <v>0</v>
      </c>
      <c r="CY64" s="63">
        <v>0</v>
      </c>
      <c r="CZ64" s="63">
        <v>0</v>
      </c>
      <c r="DA64" s="63">
        <v>0</v>
      </c>
      <c r="DB64" s="63">
        <v>0</v>
      </c>
      <c r="DC64" s="63">
        <v>0</v>
      </c>
      <c r="DD64" s="63">
        <f t="shared" si="2"/>
        <v>2</v>
      </c>
      <c r="DE64" s="63">
        <f t="shared" si="4"/>
        <v>0</v>
      </c>
      <c r="DF64" s="91">
        <f t="shared" si="5"/>
        <v>2</v>
      </c>
    </row>
    <row r="65" spans="1:110" ht="15.75" x14ac:dyDescent="0.25">
      <c r="A65" s="75" t="s">
        <v>187</v>
      </c>
      <c r="B65" s="68" t="s">
        <v>200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15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7">
        <v>0</v>
      </c>
      <c r="AB65" s="63">
        <v>0</v>
      </c>
      <c r="AC65" s="63">
        <v>12</v>
      </c>
      <c r="AD65" s="63">
        <v>9</v>
      </c>
      <c r="AE65" s="63">
        <v>4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4</v>
      </c>
      <c r="AU65" s="63">
        <v>0</v>
      </c>
      <c r="AV65" s="63">
        <v>0</v>
      </c>
      <c r="AW65" s="63">
        <v>0</v>
      </c>
      <c r="AX65" s="63">
        <v>0</v>
      </c>
      <c r="AY65" s="66">
        <v>0</v>
      </c>
      <c r="AZ65" s="63">
        <v>0</v>
      </c>
      <c r="BA65" s="63">
        <v>0</v>
      </c>
      <c r="BB65" s="63">
        <v>0</v>
      </c>
      <c r="BC65" s="65">
        <v>0</v>
      </c>
      <c r="BD65" s="65">
        <v>0</v>
      </c>
      <c r="BE65" s="65">
        <v>0</v>
      </c>
      <c r="BF65" s="65">
        <v>0</v>
      </c>
      <c r="BG65" s="65">
        <v>0</v>
      </c>
      <c r="BH65" s="65">
        <v>0</v>
      </c>
      <c r="BI65" s="63">
        <v>2</v>
      </c>
      <c r="BJ65" s="63">
        <v>0</v>
      </c>
      <c r="BK65" s="63">
        <v>49</v>
      </c>
      <c r="BL65" s="63">
        <v>0</v>
      </c>
      <c r="BM65" s="63">
        <v>0</v>
      </c>
      <c r="BN65" s="63">
        <v>0</v>
      </c>
      <c r="BO65" s="63">
        <v>0</v>
      </c>
      <c r="BP65" s="63">
        <v>6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  <c r="BW65" s="63">
        <v>0</v>
      </c>
      <c r="BX65" s="63">
        <v>0</v>
      </c>
      <c r="BY65" s="63">
        <v>0</v>
      </c>
      <c r="BZ65" s="63">
        <v>0</v>
      </c>
      <c r="CA65" s="63">
        <v>0</v>
      </c>
      <c r="CB65" s="63">
        <v>0</v>
      </c>
      <c r="CC65" s="63">
        <v>0</v>
      </c>
      <c r="CD65" s="63">
        <v>0</v>
      </c>
      <c r="CE65" s="63">
        <v>0</v>
      </c>
      <c r="CF65" s="63">
        <v>0</v>
      </c>
      <c r="CG65" s="63">
        <v>0</v>
      </c>
      <c r="CH65" s="63">
        <v>0</v>
      </c>
      <c r="CI65" s="63">
        <v>0</v>
      </c>
      <c r="CJ65" s="63">
        <v>0</v>
      </c>
      <c r="CK65" s="63">
        <v>0</v>
      </c>
      <c r="CL65" s="63">
        <v>0</v>
      </c>
      <c r="CM65" s="63">
        <v>0</v>
      </c>
      <c r="CN65" s="63">
        <v>0</v>
      </c>
      <c r="CO65" s="63">
        <v>0</v>
      </c>
      <c r="CP65" s="63">
        <v>0</v>
      </c>
      <c r="CQ65" s="63">
        <v>0</v>
      </c>
      <c r="CR65" s="63">
        <v>0</v>
      </c>
      <c r="CS65" s="63">
        <v>0</v>
      </c>
      <c r="CT65" s="63">
        <v>0</v>
      </c>
      <c r="CU65" s="63">
        <v>0</v>
      </c>
      <c r="CV65" s="63">
        <v>0</v>
      </c>
      <c r="CW65" s="63">
        <v>0</v>
      </c>
      <c r="CX65" s="63">
        <v>0</v>
      </c>
      <c r="CY65" s="63">
        <v>0</v>
      </c>
      <c r="CZ65" s="63">
        <v>0</v>
      </c>
      <c r="DA65" s="63">
        <v>0</v>
      </c>
      <c r="DB65" s="63">
        <v>1</v>
      </c>
      <c r="DC65" s="63">
        <v>3</v>
      </c>
      <c r="DD65" s="63">
        <f t="shared" si="2"/>
        <v>83</v>
      </c>
      <c r="DE65" s="63">
        <f t="shared" si="4"/>
        <v>22</v>
      </c>
      <c r="DF65" s="91">
        <f t="shared" si="5"/>
        <v>105</v>
      </c>
    </row>
    <row r="66" spans="1:110" ht="15.75" x14ac:dyDescent="0.25">
      <c r="A66" s="75" t="s">
        <v>339</v>
      </c>
      <c r="B66" s="68" t="s">
        <v>200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7">
        <v>0</v>
      </c>
      <c r="AB66" s="63">
        <v>0</v>
      </c>
      <c r="AC66" s="63">
        <v>0</v>
      </c>
      <c r="AD66" s="63"/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6">
        <v>12</v>
      </c>
      <c r="AZ66" s="63">
        <v>0</v>
      </c>
      <c r="BA66" s="63">
        <v>0</v>
      </c>
      <c r="BB66" s="63">
        <v>0</v>
      </c>
      <c r="BC66" s="65">
        <v>0</v>
      </c>
      <c r="BD66" s="65">
        <v>0</v>
      </c>
      <c r="BE66" s="65">
        <v>0</v>
      </c>
      <c r="BF66" s="65">
        <v>0</v>
      </c>
      <c r="BG66" s="65">
        <v>0</v>
      </c>
      <c r="BH66" s="65">
        <v>0</v>
      </c>
      <c r="BI66" s="63">
        <v>0</v>
      </c>
      <c r="BJ66" s="63">
        <v>0</v>
      </c>
      <c r="BK66" s="63">
        <v>0</v>
      </c>
      <c r="BL66" s="63">
        <v>0</v>
      </c>
      <c r="BM66" s="63">
        <v>0</v>
      </c>
      <c r="BN66" s="63">
        <v>0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  <c r="BW66" s="63">
        <v>0</v>
      </c>
      <c r="BX66" s="63">
        <v>0</v>
      </c>
      <c r="BY66" s="63">
        <v>0</v>
      </c>
      <c r="BZ66" s="63">
        <v>0</v>
      </c>
      <c r="CA66" s="63">
        <v>0</v>
      </c>
      <c r="CB66" s="63">
        <v>0</v>
      </c>
      <c r="CC66" s="63">
        <v>0</v>
      </c>
      <c r="CD66" s="63">
        <v>0</v>
      </c>
      <c r="CE66" s="63">
        <v>0</v>
      </c>
      <c r="CF66" s="63">
        <v>0</v>
      </c>
      <c r="CG66" s="63">
        <v>0</v>
      </c>
      <c r="CH66" s="63">
        <v>0</v>
      </c>
      <c r="CI66" s="63">
        <v>0</v>
      </c>
      <c r="CJ66" s="63">
        <v>0</v>
      </c>
      <c r="CK66" s="63">
        <v>0</v>
      </c>
      <c r="CL66" s="63">
        <v>0</v>
      </c>
      <c r="CM66" s="63">
        <v>0</v>
      </c>
      <c r="CN66" s="63">
        <v>0</v>
      </c>
      <c r="CO66" s="63">
        <v>0</v>
      </c>
      <c r="CP66" s="63">
        <v>0</v>
      </c>
      <c r="CQ66" s="63">
        <v>0</v>
      </c>
      <c r="CR66" s="63">
        <v>0</v>
      </c>
      <c r="CS66" s="63">
        <v>0</v>
      </c>
      <c r="CT66" s="63">
        <v>0</v>
      </c>
      <c r="CU66" s="63">
        <v>0</v>
      </c>
      <c r="CV66" s="63">
        <v>0</v>
      </c>
      <c r="CW66" s="63">
        <v>0</v>
      </c>
      <c r="CX66" s="63">
        <v>0</v>
      </c>
      <c r="CY66" s="63">
        <v>0</v>
      </c>
      <c r="CZ66" s="63">
        <v>0</v>
      </c>
      <c r="DA66" s="63">
        <v>0</v>
      </c>
      <c r="DB66" s="63">
        <v>0</v>
      </c>
      <c r="DC66" s="63">
        <v>0</v>
      </c>
      <c r="DD66" s="63">
        <f t="shared" si="2"/>
        <v>12</v>
      </c>
      <c r="DE66" s="63">
        <f t="shared" si="4"/>
        <v>0</v>
      </c>
      <c r="DF66" s="91">
        <f t="shared" si="5"/>
        <v>12</v>
      </c>
    </row>
    <row r="67" spans="1:110" ht="15.75" x14ac:dyDescent="0.25">
      <c r="A67" s="75" t="s">
        <v>338</v>
      </c>
      <c r="B67" s="68" t="s">
        <v>200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7">
        <v>0</v>
      </c>
      <c r="AB67" s="63">
        <v>0</v>
      </c>
      <c r="AC67" s="63">
        <v>7</v>
      </c>
      <c r="AD67" s="63">
        <v>1</v>
      </c>
      <c r="AE67" s="63">
        <v>2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6">
        <v>0</v>
      </c>
      <c r="AZ67" s="63">
        <v>0</v>
      </c>
      <c r="BA67" s="63">
        <v>0</v>
      </c>
      <c r="BB67" s="63">
        <v>0</v>
      </c>
      <c r="BC67" s="65">
        <v>0</v>
      </c>
      <c r="BD67" s="65">
        <v>0</v>
      </c>
      <c r="BE67" s="65">
        <v>0</v>
      </c>
      <c r="BF67" s="65">
        <v>0</v>
      </c>
      <c r="BG67" s="65">
        <v>0</v>
      </c>
      <c r="BH67" s="65">
        <v>0</v>
      </c>
      <c r="BI67" s="63">
        <v>0</v>
      </c>
      <c r="BJ67" s="63">
        <v>0</v>
      </c>
      <c r="BK67" s="63">
        <v>0</v>
      </c>
      <c r="BL67" s="63">
        <v>0</v>
      </c>
      <c r="BM67" s="63">
        <v>0</v>
      </c>
      <c r="BN67" s="63">
        <v>0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  <c r="BW67" s="63">
        <v>0</v>
      </c>
      <c r="BX67" s="63">
        <v>0</v>
      </c>
      <c r="BY67" s="63">
        <v>0</v>
      </c>
      <c r="BZ67" s="63">
        <v>0</v>
      </c>
      <c r="CA67" s="63">
        <v>0</v>
      </c>
      <c r="CB67" s="63">
        <v>0</v>
      </c>
      <c r="CC67" s="63">
        <v>0</v>
      </c>
      <c r="CD67" s="63">
        <v>0</v>
      </c>
      <c r="CE67" s="63">
        <v>0</v>
      </c>
      <c r="CF67" s="63">
        <v>0</v>
      </c>
      <c r="CG67" s="63">
        <v>0</v>
      </c>
      <c r="CH67" s="63">
        <v>0</v>
      </c>
      <c r="CI67" s="63">
        <v>0</v>
      </c>
      <c r="CJ67" s="63">
        <v>0</v>
      </c>
      <c r="CK67" s="63">
        <v>0</v>
      </c>
      <c r="CL67" s="63">
        <v>0</v>
      </c>
      <c r="CM67" s="63">
        <v>0</v>
      </c>
      <c r="CN67" s="63">
        <v>0</v>
      </c>
      <c r="CO67" s="63">
        <v>0</v>
      </c>
      <c r="CP67" s="63">
        <v>0</v>
      </c>
      <c r="CQ67" s="63">
        <v>0</v>
      </c>
      <c r="CR67" s="63">
        <v>0</v>
      </c>
      <c r="CS67" s="63">
        <v>0</v>
      </c>
      <c r="CT67" s="63">
        <v>0</v>
      </c>
      <c r="CU67" s="63">
        <v>0</v>
      </c>
      <c r="CV67" s="63">
        <v>0</v>
      </c>
      <c r="CW67" s="63">
        <v>1</v>
      </c>
      <c r="CX67" s="63">
        <v>0</v>
      </c>
      <c r="CY67" s="63">
        <v>0</v>
      </c>
      <c r="CZ67" s="63">
        <v>0</v>
      </c>
      <c r="DA67" s="63">
        <v>0</v>
      </c>
      <c r="DB67" s="63">
        <v>0</v>
      </c>
      <c r="DC67" s="63">
        <v>0</v>
      </c>
      <c r="DD67" s="63">
        <f t="shared" si="2"/>
        <v>9</v>
      </c>
      <c r="DE67" s="63">
        <f t="shared" si="4"/>
        <v>2</v>
      </c>
      <c r="DF67" s="91">
        <f t="shared" si="5"/>
        <v>11</v>
      </c>
    </row>
    <row r="68" spans="1:110" ht="15" customHeight="1" x14ac:dyDescent="0.25">
      <c r="A68" s="75" t="s">
        <v>188</v>
      </c>
      <c r="B68" s="68" t="s">
        <v>200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7">
        <v>0</v>
      </c>
      <c r="AB68" s="63">
        <v>0</v>
      </c>
      <c r="AC68" s="63">
        <v>0</v>
      </c>
      <c r="AD68" s="63">
        <v>0</v>
      </c>
      <c r="AE68" s="63"/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6">
        <v>0</v>
      </c>
      <c r="AZ68" s="63">
        <v>0</v>
      </c>
      <c r="BA68" s="63">
        <v>0</v>
      </c>
      <c r="BB68" s="63">
        <v>0</v>
      </c>
      <c r="BC68" s="65">
        <v>0</v>
      </c>
      <c r="BD68" s="65">
        <v>0</v>
      </c>
      <c r="BE68" s="65">
        <v>0</v>
      </c>
      <c r="BF68" s="65">
        <v>0</v>
      </c>
      <c r="BG68" s="65">
        <v>0</v>
      </c>
      <c r="BH68" s="65">
        <v>0</v>
      </c>
      <c r="BI68" s="63">
        <v>0</v>
      </c>
      <c r="BJ68" s="63">
        <v>0</v>
      </c>
      <c r="BK68" s="63">
        <v>0</v>
      </c>
      <c r="BL68" s="63">
        <v>0</v>
      </c>
      <c r="BM68" s="63">
        <v>0</v>
      </c>
      <c r="BN68" s="63">
        <v>0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  <c r="BW68" s="63">
        <v>0</v>
      </c>
      <c r="BX68" s="63">
        <v>0</v>
      </c>
      <c r="BY68" s="63">
        <v>0</v>
      </c>
      <c r="BZ68" s="63">
        <v>0</v>
      </c>
      <c r="CA68" s="63">
        <v>0</v>
      </c>
      <c r="CB68" s="63">
        <v>0</v>
      </c>
      <c r="CC68" s="63">
        <v>0</v>
      </c>
      <c r="CD68" s="63">
        <v>0</v>
      </c>
      <c r="CE68" s="63">
        <v>1</v>
      </c>
      <c r="CF68" s="63"/>
      <c r="CG68" s="63">
        <v>14</v>
      </c>
      <c r="CH68" s="63">
        <v>0</v>
      </c>
      <c r="CI68" s="63">
        <v>1</v>
      </c>
      <c r="CJ68" s="63"/>
      <c r="CK68" s="63">
        <v>0</v>
      </c>
      <c r="CL68" s="63">
        <v>0</v>
      </c>
      <c r="CM68" s="63">
        <v>0</v>
      </c>
      <c r="CN68" s="63">
        <v>0</v>
      </c>
      <c r="CO68" s="63">
        <v>0</v>
      </c>
      <c r="CP68" s="63">
        <v>0</v>
      </c>
      <c r="CQ68" s="63">
        <v>0</v>
      </c>
      <c r="CR68" s="63">
        <v>0</v>
      </c>
      <c r="CS68" s="63">
        <v>0</v>
      </c>
      <c r="CT68" s="63">
        <v>0</v>
      </c>
      <c r="CU68" s="63">
        <v>0</v>
      </c>
      <c r="CV68" s="63">
        <v>0</v>
      </c>
      <c r="CW68" s="63"/>
      <c r="CX68" s="63">
        <v>0</v>
      </c>
      <c r="CY68" s="63">
        <v>0</v>
      </c>
      <c r="CZ68" s="63">
        <v>0</v>
      </c>
      <c r="DA68" s="63">
        <v>0</v>
      </c>
      <c r="DB68" s="63">
        <v>0</v>
      </c>
      <c r="DC68" s="63">
        <v>0</v>
      </c>
      <c r="DD68" s="63">
        <f t="shared" si="2"/>
        <v>16</v>
      </c>
      <c r="DE68" s="63">
        <f t="shared" si="4"/>
        <v>0</v>
      </c>
      <c r="DF68" s="91">
        <f t="shared" si="5"/>
        <v>16</v>
      </c>
    </row>
    <row r="69" spans="1:110" ht="15" customHeight="1" x14ac:dyDescent="0.25">
      <c r="A69" s="75" t="s">
        <v>189</v>
      </c>
      <c r="B69" s="68" t="s">
        <v>200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1</v>
      </c>
      <c r="J69" s="65">
        <v>5</v>
      </c>
      <c r="K69" s="65">
        <v>428</v>
      </c>
      <c r="L69" s="65">
        <v>512</v>
      </c>
      <c r="M69" s="65">
        <v>41</v>
      </c>
      <c r="N69" s="65">
        <v>53</v>
      </c>
      <c r="O69" s="65">
        <v>10</v>
      </c>
      <c r="P69" s="65">
        <v>90</v>
      </c>
      <c r="Q69" s="65">
        <v>16</v>
      </c>
      <c r="R69" s="65">
        <v>34</v>
      </c>
      <c r="S69" s="65">
        <v>0</v>
      </c>
      <c r="T69" s="65">
        <v>0</v>
      </c>
      <c r="U69" s="65">
        <v>51</v>
      </c>
      <c r="V69" s="65">
        <v>101</v>
      </c>
      <c r="W69" s="65">
        <v>0</v>
      </c>
      <c r="X69" s="65">
        <v>0</v>
      </c>
      <c r="Y69" s="65">
        <v>0</v>
      </c>
      <c r="Z69" s="65">
        <v>0</v>
      </c>
      <c r="AA69" s="67">
        <v>171</v>
      </c>
      <c r="AB69" s="63">
        <v>94</v>
      </c>
      <c r="AC69" s="63">
        <v>29</v>
      </c>
      <c r="AD69" s="63">
        <v>16</v>
      </c>
      <c r="AE69" s="63">
        <v>89</v>
      </c>
      <c r="AF69" s="63">
        <v>271</v>
      </c>
      <c r="AG69" s="63">
        <v>0</v>
      </c>
      <c r="AH69" s="63">
        <v>0</v>
      </c>
      <c r="AI69" s="63">
        <v>41</v>
      </c>
      <c r="AJ69" s="63">
        <v>7</v>
      </c>
      <c r="AK69" s="63">
        <v>79</v>
      </c>
      <c r="AL69" s="63">
        <v>88</v>
      </c>
      <c r="AM69" s="63">
        <v>0</v>
      </c>
      <c r="AN69" s="63">
        <v>0</v>
      </c>
      <c r="AO69" s="63">
        <v>7</v>
      </c>
      <c r="AP69" s="63">
        <v>0</v>
      </c>
      <c r="AQ69" s="63">
        <v>0</v>
      </c>
      <c r="AR69" s="63">
        <v>0</v>
      </c>
      <c r="AS69" s="63">
        <v>13</v>
      </c>
      <c r="AT69" s="63">
        <v>36</v>
      </c>
      <c r="AU69" s="63">
        <v>11</v>
      </c>
      <c r="AV69" s="63">
        <v>0</v>
      </c>
      <c r="AW69" s="63">
        <v>0</v>
      </c>
      <c r="AX69" s="63">
        <v>0</v>
      </c>
      <c r="AY69" s="66">
        <v>23</v>
      </c>
      <c r="AZ69" s="63">
        <v>0</v>
      </c>
      <c r="BA69" s="63">
        <v>0</v>
      </c>
      <c r="BB69" s="63">
        <v>0</v>
      </c>
      <c r="BC69" s="65">
        <v>0</v>
      </c>
      <c r="BD69" s="65">
        <v>2</v>
      </c>
      <c r="BE69" s="65">
        <v>0</v>
      </c>
      <c r="BF69" s="65">
        <v>0</v>
      </c>
      <c r="BG69" s="65">
        <v>0</v>
      </c>
      <c r="BH69" s="63">
        <v>0</v>
      </c>
      <c r="BI69" s="63">
        <v>37</v>
      </c>
      <c r="BJ69" s="63">
        <v>16</v>
      </c>
      <c r="BK69" s="63">
        <v>26</v>
      </c>
      <c r="BL69" s="63">
        <v>44</v>
      </c>
      <c r="BM69" s="63">
        <v>6</v>
      </c>
      <c r="BN69" s="63">
        <v>29</v>
      </c>
      <c r="BO69" s="63">
        <v>3</v>
      </c>
      <c r="BP69" s="63">
        <v>62</v>
      </c>
      <c r="BQ69" s="63">
        <v>0</v>
      </c>
      <c r="BR69" s="63">
        <v>0</v>
      </c>
      <c r="BS69" s="63">
        <v>16</v>
      </c>
      <c r="BT69" s="63">
        <v>11</v>
      </c>
      <c r="BU69" s="63">
        <v>23</v>
      </c>
      <c r="BV69" s="63">
        <v>40</v>
      </c>
      <c r="BW69" s="63">
        <v>0</v>
      </c>
      <c r="BX69" s="63">
        <v>0</v>
      </c>
      <c r="BY69" s="63">
        <v>11</v>
      </c>
      <c r="BZ69" s="63">
        <v>55</v>
      </c>
      <c r="CA69" s="63">
        <v>42</v>
      </c>
      <c r="CB69" s="63">
        <v>0</v>
      </c>
      <c r="CC69" s="63">
        <v>0</v>
      </c>
      <c r="CD69" s="63">
        <v>0</v>
      </c>
      <c r="CE69" s="63">
        <v>0</v>
      </c>
      <c r="CF69" s="63">
        <v>4</v>
      </c>
      <c r="CG69" s="63">
        <v>0</v>
      </c>
      <c r="CH69" s="63">
        <v>6</v>
      </c>
      <c r="CI69" s="63">
        <v>0</v>
      </c>
      <c r="CJ69" s="63">
        <v>9</v>
      </c>
      <c r="CK69" s="63">
        <v>1</v>
      </c>
      <c r="CL69" s="63">
        <v>2</v>
      </c>
      <c r="CM69" s="63">
        <v>0</v>
      </c>
      <c r="CN69" s="63">
        <v>0</v>
      </c>
      <c r="CO69" s="63">
        <v>0</v>
      </c>
      <c r="CP69" s="63">
        <v>0</v>
      </c>
      <c r="CQ69" s="63">
        <v>18</v>
      </c>
      <c r="CR69" s="63">
        <v>27</v>
      </c>
      <c r="CS69" s="63">
        <v>14</v>
      </c>
      <c r="CT69" s="63">
        <v>29</v>
      </c>
      <c r="CU69" s="63">
        <v>0</v>
      </c>
      <c r="CV69" s="63">
        <v>52</v>
      </c>
      <c r="CW69" s="63">
        <v>13</v>
      </c>
      <c r="CX69" s="63">
        <v>0</v>
      </c>
      <c r="CY69" s="63">
        <v>13</v>
      </c>
      <c r="CZ69" s="63">
        <v>0</v>
      </c>
      <c r="DA69" s="63">
        <v>0</v>
      </c>
      <c r="DB69" s="63">
        <v>3</v>
      </c>
      <c r="DC69" s="63">
        <v>45</v>
      </c>
      <c r="DD69" s="63">
        <f t="shared" ref="DD69:DD75" si="6">+C69+E69+G69+I69+K69+O69+Q69+S69+U69+W69+Y69+AA69+AC69+AE69+AG69+AI69+AK69+AM69+AO69+AQ69+AS69+AU69+AW69+AY69+BA69+BC69+BE69+BG69+BI69+BK69+BM69+BO69+BQ69+BS69+BU69+BW69+BY69+CA69+CC69+CE69+CG69+CI69+CK69+CM69+CO69+CQ69+CS69+CV69+CX69+CZ69+DB69</f>
        <v>1221</v>
      </c>
      <c r="DE69" s="63">
        <f t="shared" si="4"/>
        <v>1714</v>
      </c>
      <c r="DF69" s="91">
        <f t="shared" si="5"/>
        <v>2935</v>
      </c>
    </row>
    <row r="70" spans="1:110" ht="15.75" x14ac:dyDescent="0.25">
      <c r="A70" s="75" t="s">
        <v>190</v>
      </c>
      <c r="B70" s="68" t="s">
        <v>200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7">
        <v>1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6">
        <v>0</v>
      </c>
      <c r="AZ70" s="63">
        <v>0</v>
      </c>
      <c r="BA70" s="63">
        <v>0</v>
      </c>
      <c r="BB70" s="63">
        <v>0</v>
      </c>
      <c r="BC70" s="65">
        <v>0</v>
      </c>
      <c r="BD70" s="65">
        <v>0</v>
      </c>
      <c r="BE70" s="65">
        <v>0</v>
      </c>
      <c r="BF70" s="65">
        <v>0</v>
      </c>
      <c r="BG70" s="65">
        <v>0</v>
      </c>
      <c r="BH70" s="65">
        <v>0</v>
      </c>
      <c r="BI70" s="63">
        <v>0</v>
      </c>
      <c r="BJ70" s="63">
        <v>0</v>
      </c>
      <c r="BK70" s="63">
        <v>0</v>
      </c>
      <c r="BL70" s="63">
        <v>0</v>
      </c>
      <c r="BM70" s="63">
        <v>0</v>
      </c>
      <c r="BN70" s="63">
        <v>0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  <c r="BW70" s="63">
        <v>0</v>
      </c>
      <c r="BX70" s="63">
        <v>0</v>
      </c>
      <c r="BY70" s="63">
        <v>0</v>
      </c>
      <c r="BZ70" s="63">
        <v>0</v>
      </c>
      <c r="CA70" s="63">
        <v>0</v>
      </c>
      <c r="CB70" s="63">
        <v>0</v>
      </c>
      <c r="CC70" s="63">
        <v>0</v>
      </c>
      <c r="CD70" s="63">
        <v>0</v>
      </c>
      <c r="CE70" s="63">
        <v>0</v>
      </c>
      <c r="CF70" s="63">
        <v>0</v>
      </c>
      <c r="CG70" s="63">
        <v>0</v>
      </c>
      <c r="CH70" s="63">
        <v>0</v>
      </c>
      <c r="CI70" s="63">
        <v>0</v>
      </c>
      <c r="CJ70" s="63">
        <v>0</v>
      </c>
      <c r="CK70" s="63">
        <v>0</v>
      </c>
      <c r="CL70" s="63">
        <v>0</v>
      </c>
      <c r="CM70" s="63">
        <v>0</v>
      </c>
      <c r="CN70" s="63">
        <v>0</v>
      </c>
      <c r="CO70" s="63">
        <v>0</v>
      </c>
      <c r="CP70" s="63">
        <v>0</v>
      </c>
      <c r="CQ70" s="63">
        <v>0</v>
      </c>
      <c r="CR70" s="63">
        <v>0</v>
      </c>
      <c r="CS70" s="63">
        <v>0</v>
      </c>
      <c r="CT70" s="63">
        <v>0</v>
      </c>
      <c r="CU70" s="63">
        <v>0</v>
      </c>
      <c r="CV70" s="63">
        <v>0</v>
      </c>
      <c r="CW70" s="63">
        <v>0</v>
      </c>
      <c r="CX70" s="63">
        <v>0</v>
      </c>
      <c r="CY70" s="63">
        <v>0</v>
      </c>
      <c r="CZ70" s="63">
        <v>0</v>
      </c>
      <c r="DA70" s="63">
        <v>0</v>
      </c>
      <c r="DB70" s="63">
        <v>0</v>
      </c>
      <c r="DC70" s="63">
        <v>0</v>
      </c>
      <c r="DD70" s="63">
        <f t="shared" si="6"/>
        <v>1</v>
      </c>
      <c r="DE70" s="63">
        <f t="shared" si="4"/>
        <v>0</v>
      </c>
      <c r="DF70" s="91">
        <f t="shared" si="5"/>
        <v>1</v>
      </c>
    </row>
    <row r="71" spans="1:110" ht="15.75" x14ac:dyDescent="0.25">
      <c r="A71" s="75" t="s">
        <v>191</v>
      </c>
      <c r="B71" s="68" t="s">
        <v>200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7">
        <v>8</v>
      </c>
      <c r="AB71" s="63">
        <v>0</v>
      </c>
      <c r="AC71" s="63">
        <v>0</v>
      </c>
      <c r="AD71" s="63">
        <v>1</v>
      </c>
      <c r="AE71" s="63">
        <v>1</v>
      </c>
      <c r="AF71" s="63">
        <v>0</v>
      </c>
      <c r="AG71" s="63">
        <v>0</v>
      </c>
      <c r="AH71" s="63">
        <v>0</v>
      </c>
      <c r="AI71" s="63">
        <v>1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6">
        <v>0</v>
      </c>
      <c r="AZ71" s="63">
        <v>0</v>
      </c>
      <c r="BA71" s="63">
        <v>0</v>
      </c>
      <c r="BB71" s="63">
        <v>0</v>
      </c>
      <c r="BC71" s="65">
        <v>0</v>
      </c>
      <c r="BD71" s="65">
        <v>0</v>
      </c>
      <c r="BE71" s="65">
        <v>0</v>
      </c>
      <c r="BF71" s="65">
        <v>0</v>
      </c>
      <c r="BG71" s="65">
        <v>0</v>
      </c>
      <c r="BH71" s="65">
        <v>0</v>
      </c>
      <c r="BI71" s="63">
        <v>0</v>
      </c>
      <c r="BJ71" s="63">
        <v>0</v>
      </c>
      <c r="BK71" s="63">
        <v>0</v>
      </c>
      <c r="BL71" s="63">
        <v>0</v>
      </c>
      <c r="BM71" s="63">
        <v>1</v>
      </c>
      <c r="BN71" s="63">
        <v>1</v>
      </c>
      <c r="BO71" s="63">
        <v>8</v>
      </c>
      <c r="BP71" s="63">
        <v>18</v>
      </c>
      <c r="BQ71" s="63">
        <v>0</v>
      </c>
      <c r="BR71" s="63">
        <v>0</v>
      </c>
      <c r="BS71" s="63">
        <v>2</v>
      </c>
      <c r="BT71" s="63">
        <v>8</v>
      </c>
      <c r="BU71" s="63">
        <v>7</v>
      </c>
      <c r="BV71" s="63">
        <v>0</v>
      </c>
      <c r="BW71" s="63">
        <v>0</v>
      </c>
      <c r="BX71" s="63">
        <v>0</v>
      </c>
      <c r="BY71" s="63">
        <v>1</v>
      </c>
      <c r="BZ71" s="63">
        <v>1</v>
      </c>
      <c r="CA71" s="63">
        <v>2</v>
      </c>
      <c r="CB71" s="63">
        <v>0</v>
      </c>
      <c r="CC71" s="63">
        <v>0</v>
      </c>
      <c r="CD71" s="63">
        <v>0</v>
      </c>
      <c r="CE71" s="63">
        <v>0</v>
      </c>
      <c r="CF71" s="63">
        <v>0</v>
      </c>
      <c r="CG71" s="63">
        <v>0</v>
      </c>
      <c r="CH71" s="63">
        <v>4</v>
      </c>
      <c r="CI71" s="63">
        <v>0</v>
      </c>
      <c r="CJ71" s="63">
        <v>4</v>
      </c>
      <c r="CK71" s="63">
        <v>0</v>
      </c>
      <c r="CL71" s="63">
        <v>0</v>
      </c>
      <c r="CM71" s="63">
        <v>0</v>
      </c>
      <c r="CN71" s="63">
        <v>0</v>
      </c>
      <c r="CO71" s="63">
        <v>0</v>
      </c>
      <c r="CP71" s="63">
        <v>0</v>
      </c>
      <c r="CQ71" s="63">
        <v>0</v>
      </c>
      <c r="CR71" s="63">
        <v>0</v>
      </c>
      <c r="CS71" s="63">
        <v>0</v>
      </c>
      <c r="CT71" s="63">
        <v>0</v>
      </c>
      <c r="CU71" s="63">
        <v>0</v>
      </c>
      <c r="CV71" s="63">
        <v>0</v>
      </c>
      <c r="CW71" s="63">
        <v>0</v>
      </c>
      <c r="CX71" s="63">
        <v>0</v>
      </c>
      <c r="CY71" s="63">
        <v>0</v>
      </c>
      <c r="CZ71" s="63">
        <v>0</v>
      </c>
      <c r="DA71" s="63">
        <v>0</v>
      </c>
      <c r="DB71" s="63">
        <v>1</v>
      </c>
      <c r="DC71" s="63">
        <v>5</v>
      </c>
      <c r="DD71" s="63">
        <f t="shared" si="6"/>
        <v>32</v>
      </c>
      <c r="DE71" s="63">
        <f t="shared" si="4"/>
        <v>42</v>
      </c>
      <c r="DF71" s="91">
        <f t="shared" ref="DF71:DF102" si="7">SUM(DD71:DE71)</f>
        <v>74</v>
      </c>
    </row>
    <row r="72" spans="1:110" ht="15" customHeight="1" x14ac:dyDescent="0.25">
      <c r="A72" s="76" t="s">
        <v>194</v>
      </c>
      <c r="B72" s="65"/>
      <c r="C72" s="65">
        <v>12</v>
      </c>
      <c r="D72" s="65">
        <v>5</v>
      </c>
      <c r="E72" s="65">
        <v>5</v>
      </c>
      <c r="F72" s="65">
        <v>0</v>
      </c>
      <c r="G72" s="65">
        <v>0</v>
      </c>
      <c r="H72" s="65">
        <v>0</v>
      </c>
      <c r="I72" s="65">
        <v>1</v>
      </c>
      <c r="J72" s="65">
        <v>0</v>
      </c>
      <c r="K72" s="65">
        <v>0</v>
      </c>
      <c r="L72" s="65">
        <v>0</v>
      </c>
      <c r="M72" s="65">
        <v>14</v>
      </c>
      <c r="N72" s="65">
        <v>31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12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3">
        <v>82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27</v>
      </c>
      <c r="AT72" s="63">
        <v>4</v>
      </c>
      <c r="AU72" s="63">
        <v>2</v>
      </c>
      <c r="AV72" s="63">
        <v>4</v>
      </c>
      <c r="AW72" s="63">
        <v>2</v>
      </c>
      <c r="AX72" s="63">
        <v>0</v>
      </c>
      <c r="AY72" s="66">
        <v>258</v>
      </c>
      <c r="AZ72" s="63">
        <v>20</v>
      </c>
      <c r="BA72" s="63">
        <v>0</v>
      </c>
      <c r="BB72" s="63">
        <v>0</v>
      </c>
      <c r="BC72" s="65">
        <v>0</v>
      </c>
      <c r="BD72" s="65">
        <v>2</v>
      </c>
      <c r="BE72" s="65">
        <v>0</v>
      </c>
      <c r="BF72" s="65">
        <v>0</v>
      </c>
      <c r="BG72" s="65">
        <v>0</v>
      </c>
      <c r="BH72" s="63">
        <v>1</v>
      </c>
      <c r="BI72" s="63">
        <v>0</v>
      </c>
      <c r="BJ72" s="63">
        <v>0</v>
      </c>
      <c r="BK72" s="63">
        <v>0</v>
      </c>
      <c r="BL72" s="63">
        <v>0</v>
      </c>
      <c r="BM72" s="63">
        <v>0</v>
      </c>
      <c r="BN72" s="63">
        <v>0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1</v>
      </c>
      <c r="BU72" s="63">
        <v>0</v>
      </c>
      <c r="BV72" s="63">
        <v>5</v>
      </c>
      <c r="BW72" s="63">
        <v>0</v>
      </c>
      <c r="BX72" s="63">
        <v>0</v>
      </c>
      <c r="BY72" s="63">
        <v>0</v>
      </c>
      <c r="BZ72" s="63">
        <v>0</v>
      </c>
      <c r="CA72" s="63">
        <v>0</v>
      </c>
      <c r="CB72" s="63">
        <v>0</v>
      </c>
      <c r="CC72" s="63">
        <v>0</v>
      </c>
      <c r="CD72" s="63">
        <v>17</v>
      </c>
      <c r="CE72" s="63">
        <v>0</v>
      </c>
      <c r="CF72" s="63">
        <v>0</v>
      </c>
      <c r="CG72" s="63">
        <v>0</v>
      </c>
      <c r="CH72" s="63">
        <v>0</v>
      </c>
      <c r="CI72" s="63">
        <v>0</v>
      </c>
      <c r="CJ72" s="63">
        <v>0</v>
      </c>
      <c r="CK72" s="63">
        <v>0</v>
      </c>
      <c r="CL72" s="63">
        <v>0</v>
      </c>
      <c r="CM72" s="63">
        <v>0</v>
      </c>
      <c r="CN72" s="63">
        <v>0</v>
      </c>
      <c r="CO72" s="63">
        <v>0</v>
      </c>
      <c r="CP72" s="63">
        <v>0</v>
      </c>
      <c r="CQ72" s="63">
        <v>0</v>
      </c>
      <c r="CR72" s="63">
        <v>0</v>
      </c>
      <c r="CS72" s="63">
        <v>0</v>
      </c>
      <c r="CT72" s="63">
        <v>0</v>
      </c>
      <c r="CU72" s="63">
        <v>0</v>
      </c>
      <c r="CV72" s="63">
        <v>0</v>
      </c>
      <c r="CW72" s="63">
        <v>0</v>
      </c>
      <c r="CX72" s="63">
        <v>0</v>
      </c>
      <c r="CY72" s="63">
        <v>0</v>
      </c>
      <c r="CZ72" s="63">
        <v>0</v>
      </c>
      <c r="DA72" s="63">
        <v>0</v>
      </c>
      <c r="DB72" s="63">
        <v>0</v>
      </c>
      <c r="DC72" s="63">
        <v>0</v>
      </c>
      <c r="DD72" s="63">
        <f t="shared" si="6"/>
        <v>307</v>
      </c>
      <c r="DE72" s="63">
        <f t="shared" si="4"/>
        <v>184</v>
      </c>
      <c r="DF72" s="91">
        <f t="shared" si="7"/>
        <v>491</v>
      </c>
    </row>
    <row r="73" spans="1:110" ht="15.75" x14ac:dyDescent="0.25">
      <c r="A73" s="76" t="s">
        <v>192</v>
      </c>
      <c r="B73" s="65"/>
      <c r="C73" s="65">
        <v>5</v>
      </c>
      <c r="D73" s="65">
        <v>17</v>
      </c>
      <c r="E73" s="65">
        <v>15</v>
      </c>
      <c r="F73" s="65">
        <v>21</v>
      </c>
      <c r="G73" s="65">
        <v>0</v>
      </c>
      <c r="H73" s="65">
        <v>0</v>
      </c>
      <c r="I73" s="65">
        <v>6</v>
      </c>
      <c r="J73" s="65">
        <v>7</v>
      </c>
      <c r="K73" s="65">
        <v>0</v>
      </c>
      <c r="L73" s="65">
        <v>0</v>
      </c>
      <c r="M73" s="65">
        <v>260</v>
      </c>
      <c r="N73" s="65">
        <v>317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7">
        <v>257</v>
      </c>
      <c r="AB73" s="63">
        <v>70</v>
      </c>
      <c r="AC73" s="63">
        <v>0</v>
      </c>
      <c r="AD73" s="63">
        <v>1</v>
      </c>
      <c r="AE73" s="63">
        <v>0</v>
      </c>
      <c r="AF73" s="63">
        <v>0</v>
      </c>
      <c r="AG73" s="63">
        <v>55</v>
      </c>
      <c r="AH73" s="63">
        <v>129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6">
        <v>0</v>
      </c>
      <c r="AZ73" s="63">
        <v>0</v>
      </c>
      <c r="BA73" s="63">
        <v>0</v>
      </c>
      <c r="BB73" s="63">
        <v>0</v>
      </c>
      <c r="BC73" s="65">
        <v>0</v>
      </c>
      <c r="BD73" s="65">
        <v>1</v>
      </c>
      <c r="BE73" s="65">
        <v>0</v>
      </c>
      <c r="BF73" s="65">
        <v>0</v>
      </c>
      <c r="BG73" s="65">
        <v>0</v>
      </c>
      <c r="BH73" s="63">
        <v>2</v>
      </c>
      <c r="BI73" s="63">
        <v>0</v>
      </c>
      <c r="BJ73" s="63">
        <v>0</v>
      </c>
      <c r="BK73" s="63">
        <v>0</v>
      </c>
      <c r="BL73" s="63">
        <v>0</v>
      </c>
      <c r="BM73" s="63">
        <v>0</v>
      </c>
      <c r="BN73" s="63">
        <v>0</v>
      </c>
      <c r="BO73" s="63">
        <v>0</v>
      </c>
      <c r="BP73" s="63">
        <v>0</v>
      </c>
      <c r="BQ73" s="63">
        <v>0</v>
      </c>
      <c r="BR73" s="63">
        <v>0</v>
      </c>
      <c r="BS73" s="63">
        <v>3</v>
      </c>
      <c r="BT73" s="63">
        <v>4</v>
      </c>
      <c r="BU73" s="63">
        <v>13</v>
      </c>
      <c r="BV73" s="63">
        <v>5</v>
      </c>
      <c r="BW73" s="63">
        <v>0</v>
      </c>
      <c r="BX73" s="63">
        <v>0</v>
      </c>
      <c r="BY73" s="63">
        <v>0</v>
      </c>
      <c r="BZ73" s="63">
        <v>0</v>
      </c>
      <c r="CA73" s="63">
        <v>0</v>
      </c>
      <c r="CB73" s="63">
        <v>0</v>
      </c>
      <c r="CC73" s="63">
        <v>0</v>
      </c>
      <c r="CD73" s="63">
        <v>0</v>
      </c>
      <c r="CE73" s="63">
        <v>0</v>
      </c>
      <c r="CF73" s="63">
        <v>0</v>
      </c>
      <c r="CG73" s="63">
        <v>0</v>
      </c>
      <c r="CH73" s="63">
        <v>0</v>
      </c>
      <c r="CI73" s="63">
        <v>0</v>
      </c>
      <c r="CJ73" s="63">
        <v>0</v>
      </c>
      <c r="CK73" s="63">
        <v>0</v>
      </c>
      <c r="CL73" s="63">
        <v>0</v>
      </c>
      <c r="CM73" s="63">
        <v>0</v>
      </c>
      <c r="CN73" s="63">
        <v>0</v>
      </c>
      <c r="CO73" s="63">
        <v>0</v>
      </c>
      <c r="CP73" s="63">
        <v>0</v>
      </c>
      <c r="CQ73" s="63">
        <v>0</v>
      </c>
      <c r="CR73" s="63">
        <v>0</v>
      </c>
      <c r="CS73" s="63">
        <v>0</v>
      </c>
      <c r="CT73" s="63">
        <v>0</v>
      </c>
      <c r="CU73" s="63">
        <v>0</v>
      </c>
      <c r="CV73" s="63">
        <v>0</v>
      </c>
      <c r="CW73" s="63">
        <v>0</v>
      </c>
      <c r="CX73" s="63">
        <v>0</v>
      </c>
      <c r="CY73" s="63">
        <v>0</v>
      </c>
      <c r="CZ73" s="63">
        <v>0</v>
      </c>
      <c r="DA73" s="63">
        <v>0</v>
      </c>
      <c r="DB73" s="63">
        <v>0</v>
      </c>
      <c r="DC73" s="63">
        <v>97</v>
      </c>
      <c r="DD73" s="63">
        <f t="shared" si="6"/>
        <v>354</v>
      </c>
      <c r="DE73" s="63">
        <f t="shared" si="4"/>
        <v>671</v>
      </c>
      <c r="DF73" s="91">
        <f t="shared" si="7"/>
        <v>1025</v>
      </c>
    </row>
    <row r="74" spans="1:110" ht="15.75" x14ac:dyDescent="0.25">
      <c r="A74" s="76" t="s">
        <v>195</v>
      </c>
      <c r="B74" s="65"/>
      <c r="C74" s="65">
        <v>10</v>
      </c>
      <c r="D74" s="65">
        <v>5</v>
      </c>
      <c r="E74" s="65">
        <v>17</v>
      </c>
      <c r="F74" s="65">
        <v>5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2</v>
      </c>
      <c r="M74" s="65">
        <v>14</v>
      </c>
      <c r="N74" s="65">
        <v>9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8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37</v>
      </c>
      <c r="AH74" s="63">
        <v>91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6">
        <v>53</v>
      </c>
      <c r="AZ74" s="63">
        <v>3</v>
      </c>
      <c r="BA74" s="63">
        <v>0</v>
      </c>
      <c r="BB74" s="63">
        <v>0</v>
      </c>
      <c r="BC74" s="65">
        <v>0</v>
      </c>
      <c r="BD74" s="65">
        <v>1</v>
      </c>
      <c r="BE74" s="65">
        <v>0</v>
      </c>
      <c r="BF74" s="65">
        <v>0</v>
      </c>
      <c r="BG74" s="65">
        <v>0</v>
      </c>
      <c r="BH74" s="63">
        <v>0</v>
      </c>
      <c r="BI74" s="63">
        <v>0</v>
      </c>
      <c r="BJ74" s="63">
        <v>0</v>
      </c>
      <c r="BK74" s="63">
        <v>0</v>
      </c>
      <c r="BL74" s="63">
        <v>0</v>
      </c>
      <c r="BM74" s="63">
        <v>0</v>
      </c>
      <c r="BN74" s="63">
        <v>0</v>
      </c>
      <c r="BO74" s="63">
        <v>0</v>
      </c>
      <c r="BP74" s="63">
        <v>0</v>
      </c>
      <c r="BQ74" s="63">
        <v>0</v>
      </c>
      <c r="BR74" s="63">
        <v>0</v>
      </c>
      <c r="BS74" s="63">
        <v>7</v>
      </c>
      <c r="BT74" s="63">
        <v>0</v>
      </c>
      <c r="BU74" s="63">
        <v>4</v>
      </c>
      <c r="BV74" s="63">
        <v>6</v>
      </c>
      <c r="BW74" s="63">
        <v>0</v>
      </c>
      <c r="BX74" s="63">
        <v>0</v>
      </c>
      <c r="BY74" s="63">
        <v>0</v>
      </c>
      <c r="BZ74" s="63">
        <v>0</v>
      </c>
      <c r="CA74" s="63">
        <v>0</v>
      </c>
      <c r="CB74" s="63">
        <v>0</v>
      </c>
      <c r="CC74" s="63">
        <v>0</v>
      </c>
      <c r="CD74" s="63">
        <v>0</v>
      </c>
      <c r="CE74" s="63">
        <v>0</v>
      </c>
      <c r="CF74" s="63">
        <v>0</v>
      </c>
      <c r="CG74" s="63">
        <v>0</v>
      </c>
      <c r="CH74" s="63">
        <v>0</v>
      </c>
      <c r="CI74" s="63">
        <v>0</v>
      </c>
      <c r="CJ74" s="63">
        <v>0</v>
      </c>
      <c r="CK74" s="63">
        <v>0</v>
      </c>
      <c r="CL74" s="63">
        <v>0</v>
      </c>
      <c r="CM74" s="63">
        <v>0</v>
      </c>
      <c r="CN74" s="63">
        <v>0</v>
      </c>
      <c r="CO74" s="63">
        <v>0</v>
      </c>
      <c r="CP74" s="63">
        <v>0</v>
      </c>
      <c r="CQ74" s="63">
        <v>0</v>
      </c>
      <c r="CR74" s="63">
        <v>0</v>
      </c>
      <c r="CS74" s="63">
        <v>0</v>
      </c>
      <c r="CT74" s="63">
        <v>0</v>
      </c>
      <c r="CU74" s="63">
        <v>0</v>
      </c>
      <c r="CV74" s="63">
        <v>0</v>
      </c>
      <c r="CW74" s="63">
        <v>0</v>
      </c>
      <c r="CX74" s="63">
        <v>0</v>
      </c>
      <c r="CY74" s="63">
        <v>0</v>
      </c>
      <c r="CZ74" s="63">
        <v>0</v>
      </c>
      <c r="DA74" s="63">
        <v>0</v>
      </c>
      <c r="DB74" s="63">
        <v>0</v>
      </c>
      <c r="DC74" s="63">
        <v>27</v>
      </c>
      <c r="DD74" s="63">
        <f t="shared" si="6"/>
        <v>136</v>
      </c>
      <c r="DE74" s="63">
        <f t="shared" si="4"/>
        <v>149</v>
      </c>
      <c r="DF74" s="91">
        <f t="shared" si="7"/>
        <v>285</v>
      </c>
    </row>
    <row r="75" spans="1:110" ht="15" customHeight="1" x14ac:dyDescent="0.25">
      <c r="A75" s="76" t="s">
        <v>193</v>
      </c>
      <c r="B75" s="65"/>
      <c r="C75" s="65">
        <v>0</v>
      </c>
      <c r="D75" s="65">
        <v>0</v>
      </c>
      <c r="E75" s="65"/>
      <c r="F75" s="65">
        <v>0</v>
      </c>
      <c r="G75" s="65">
        <v>0</v>
      </c>
      <c r="H75" s="65">
        <v>0</v>
      </c>
      <c r="I75" s="65">
        <v>0</v>
      </c>
      <c r="J75" s="65">
        <v>3</v>
      </c>
      <c r="K75" s="65">
        <v>0</v>
      </c>
      <c r="L75" s="65">
        <v>0</v>
      </c>
      <c r="M75" s="65">
        <v>123</v>
      </c>
      <c r="N75" s="65">
        <v>161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9</v>
      </c>
      <c r="W75" s="65">
        <v>0</v>
      </c>
      <c r="X75" s="65">
        <v>0</v>
      </c>
      <c r="Y75" s="65">
        <v>0</v>
      </c>
      <c r="Z75" s="65">
        <v>0</v>
      </c>
      <c r="AA75" s="67">
        <v>20</v>
      </c>
      <c r="AB75" s="63">
        <v>30</v>
      </c>
      <c r="AC75" s="63">
        <v>0</v>
      </c>
      <c r="AD75" s="63">
        <v>0</v>
      </c>
      <c r="AE75" s="63">
        <v>0</v>
      </c>
      <c r="AF75" s="63">
        <v>0</v>
      </c>
      <c r="AG75" s="63">
        <v>45</v>
      </c>
      <c r="AH75" s="63">
        <v>59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2</v>
      </c>
      <c r="AX75" s="63">
        <v>0</v>
      </c>
      <c r="AY75" s="66">
        <v>0</v>
      </c>
      <c r="AZ75" s="63">
        <v>3</v>
      </c>
      <c r="BA75" s="63">
        <v>0</v>
      </c>
      <c r="BB75" s="63">
        <v>0</v>
      </c>
      <c r="BC75" s="65">
        <v>0</v>
      </c>
      <c r="BD75" s="65">
        <v>6</v>
      </c>
      <c r="BE75" s="65">
        <v>0</v>
      </c>
      <c r="BF75" s="65">
        <v>0</v>
      </c>
      <c r="BG75" s="65">
        <v>0</v>
      </c>
      <c r="BH75" s="63">
        <v>8</v>
      </c>
      <c r="BI75" s="63">
        <v>0</v>
      </c>
      <c r="BJ75" s="63">
        <v>0</v>
      </c>
      <c r="BK75" s="63">
        <v>0</v>
      </c>
      <c r="BL75" s="63">
        <v>0</v>
      </c>
      <c r="BM75" s="63">
        <v>0</v>
      </c>
      <c r="BN75" s="63">
        <v>0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  <c r="BW75" s="63">
        <v>0</v>
      </c>
      <c r="BX75" s="63">
        <v>0</v>
      </c>
      <c r="BY75" s="63">
        <v>0</v>
      </c>
      <c r="BZ75" s="63">
        <v>0</v>
      </c>
      <c r="CA75" s="63">
        <v>0</v>
      </c>
      <c r="CB75" s="63">
        <v>0</v>
      </c>
      <c r="CC75" s="63">
        <v>0</v>
      </c>
      <c r="CD75" s="63">
        <v>0</v>
      </c>
      <c r="CE75" s="63">
        <v>0</v>
      </c>
      <c r="CF75" s="63">
        <v>0</v>
      </c>
      <c r="CG75" s="63">
        <v>0</v>
      </c>
      <c r="CH75" s="63">
        <v>0</v>
      </c>
      <c r="CI75" s="63">
        <v>0</v>
      </c>
      <c r="CJ75" s="63">
        <v>0</v>
      </c>
      <c r="CK75" s="63">
        <v>0</v>
      </c>
      <c r="CL75" s="63">
        <v>0</v>
      </c>
      <c r="CM75" s="63">
        <v>0</v>
      </c>
      <c r="CN75" s="63">
        <v>0</v>
      </c>
      <c r="CO75" s="63">
        <v>0</v>
      </c>
      <c r="CP75" s="63">
        <v>0</v>
      </c>
      <c r="CQ75" s="63">
        <v>0</v>
      </c>
      <c r="CR75" s="63">
        <v>0</v>
      </c>
      <c r="CS75" s="63">
        <v>0</v>
      </c>
      <c r="CT75" s="63">
        <v>0</v>
      </c>
      <c r="CU75" s="63">
        <v>0</v>
      </c>
      <c r="CV75" s="63">
        <v>0</v>
      </c>
      <c r="CW75" s="63">
        <v>0</v>
      </c>
      <c r="CX75" s="63">
        <v>0</v>
      </c>
      <c r="CY75" s="63">
        <v>0</v>
      </c>
      <c r="CZ75" s="63">
        <v>0</v>
      </c>
      <c r="DA75" s="63">
        <v>0</v>
      </c>
      <c r="DB75" s="63">
        <v>0</v>
      </c>
      <c r="DC75" s="63">
        <v>67</v>
      </c>
      <c r="DD75" s="63">
        <f t="shared" si="6"/>
        <v>67</v>
      </c>
      <c r="DE75" s="63">
        <f t="shared" si="4"/>
        <v>346</v>
      </c>
      <c r="DF75" s="91">
        <f t="shared" si="7"/>
        <v>413</v>
      </c>
    </row>
    <row r="76" spans="1:110" ht="18.75" x14ac:dyDescent="0.3">
      <c r="A76" s="96" t="s">
        <v>197</v>
      </c>
      <c r="B76" s="94"/>
      <c r="C76" s="94">
        <f t="shared" ref="C76:R76" si="8">SUM(C7:C74)</f>
        <v>502</v>
      </c>
      <c r="D76" s="94">
        <f t="shared" si="8"/>
        <v>474</v>
      </c>
      <c r="E76" s="94">
        <f t="shared" si="8"/>
        <v>643</v>
      </c>
      <c r="F76" s="94">
        <f t="shared" si="8"/>
        <v>433</v>
      </c>
      <c r="G76" s="94">
        <f t="shared" si="8"/>
        <v>2</v>
      </c>
      <c r="H76" s="94">
        <f t="shared" si="8"/>
        <v>0</v>
      </c>
      <c r="I76" s="94">
        <f t="shared" si="8"/>
        <v>299</v>
      </c>
      <c r="J76" s="94">
        <f t="shared" si="8"/>
        <v>360</v>
      </c>
      <c r="K76" s="94">
        <f t="shared" si="8"/>
        <v>2000</v>
      </c>
      <c r="L76" s="94">
        <f t="shared" si="8"/>
        <v>2383</v>
      </c>
      <c r="M76" s="94">
        <f t="shared" si="8"/>
        <v>1429</v>
      </c>
      <c r="N76" s="94">
        <f t="shared" si="8"/>
        <v>811</v>
      </c>
      <c r="O76" s="94">
        <f t="shared" si="8"/>
        <v>124</v>
      </c>
      <c r="P76" s="94">
        <f t="shared" si="8"/>
        <v>203</v>
      </c>
      <c r="Q76" s="94">
        <f t="shared" si="8"/>
        <v>345</v>
      </c>
      <c r="R76" s="94">
        <f t="shared" si="8"/>
        <v>628</v>
      </c>
      <c r="S76" s="94">
        <v>0</v>
      </c>
      <c r="T76" s="94">
        <f>SUM(T7:T74)</f>
        <v>52</v>
      </c>
      <c r="U76" s="94">
        <f>SUM(U7:U74)</f>
        <v>310</v>
      </c>
      <c r="V76" s="94">
        <f>SUM(V7:V74)</f>
        <v>278</v>
      </c>
      <c r="W76" s="94">
        <v>0</v>
      </c>
      <c r="X76" s="94">
        <v>0</v>
      </c>
      <c r="Y76" s="94">
        <f t="shared" ref="Y76:AL76" si="9">SUM(Y7:Y74)</f>
        <v>0</v>
      </c>
      <c r="Z76" s="94">
        <f t="shared" si="9"/>
        <v>0</v>
      </c>
      <c r="AA76" s="94">
        <f t="shared" si="9"/>
        <v>2284</v>
      </c>
      <c r="AB76" s="92">
        <f t="shared" si="9"/>
        <v>1585</v>
      </c>
      <c r="AC76" s="92">
        <f t="shared" si="9"/>
        <v>332</v>
      </c>
      <c r="AD76" s="92">
        <f t="shared" si="9"/>
        <v>346</v>
      </c>
      <c r="AE76" s="92">
        <f t="shared" si="9"/>
        <v>423</v>
      </c>
      <c r="AF76" s="92">
        <f t="shared" si="9"/>
        <v>1093</v>
      </c>
      <c r="AG76" s="92">
        <f t="shared" si="9"/>
        <v>92</v>
      </c>
      <c r="AH76" s="92">
        <f t="shared" si="9"/>
        <v>221</v>
      </c>
      <c r="AI76" s="92">
        <f t="shared" si="9"/>
        <v>397</v>
      </c>
      <c r="AJ76" s="92">
        <f t="shared" si="9"/>
        <v>104</v>
      </c>
      <c r="AK76" s="92">
        <f t="shared" si="9"/>
        <v>560</v>
      </c>
      <c r="AL76" s="92">
        <f t="shared" si="9"/>
        <v>400</v>
      </c>
      <c r="AM76" s="92">
        <v>0</v>
      </c>
      <c r="AN76" s="92">
        <v>0</v>
      </c>
      <c r="AO76" s="92">
        <f t="shared" ref="AO76:BV76" si="10">SUM(AO7:AO74)</f>
        <v>619</v>
      </c>
      <c r="AP76" s="92">
        <f t="shared" si="10"/>
        <v>1021</v>
      </c>
      <c r="AQ76" s="92">
        <f t="shared" si="10"/>
        <v>333</v>
      </c>
      <c r="AR76" s="92">
        <f t="shared" si="10"/>
        <v>556</v>
      </c>
      <c r="AS76" s="92">
        <f t="shared" si="10"/>
        <v>255</v>
      </c>
      <c r="AT76" s="92">
        <f t="shared" si="10"/>
        <v>524</v>
      </c>
      <c r="AU76" s="92">
        <f t="shared" si="10"/>
        <v>619</v>
      </c>
      <c r="AV76" s="92">
        <f t="shared" si="10"/>
        <v>910</v>
      </c>
      <c r="AW76" s="92">
        <f t="shared" si="10"/>
        <v>2</v>
      </c>
      <c r="AX76" s="92">
        <f t="shared" si="10"/>
        <v>0</v>
      </c>
      <c r="AY76" s="95">
        <f t="shared" si="10"/>
        <v>649</v>
      </c>
      <c r="AZ76" s="92">
        <f t="shared" si="10"/>
        <v>169</v>
      </c>
      <c r="BA76" s="92">
        <f t="shared" si="10"/>
        <v>59</v>
      </c>
      <c r="BB76" s="92">
        <f t="shared" si="10"/>
        <v>37</v>
      </c>
      <c r="BC76" s="94">
        <f t="shared" si="10"/>
        <v>678</v>
      </c>
      <c r="BD76" s="94">
        <f t="shared" si="10"/>
        <v>854</v>
      </c>
      <c r="BE76" s="94">
        <f t="shared" si="10"/>
        <v>112</v>
      </c>
      <c r="BF76" s="94">
        <f t="shared" si="10"/>
        <v>158</v>
      </c>
      <c r="BG76" s="94">
        <f t="shared" si="10"/>
        <v>20</v>
      </c>
      <c r="BH76" s="92">
        <f t="shared" si="10"/>
        <v>41</v>
      </c>
      <c r="BI76" s="92">
        <f t="shared" si="10"/>
        <v>790</v>
      </c>
      <c r="BJ76" s="92">
        <f t="shared" si="10"/>
        <v>360</v>
      </c>
      <c r="BK76" s="92">
        <f t="shared" si="10"/>
        <v>385</v>
      </c>
      <c r="BL76" s="92">
        <f t="shared" si="10"/>
        <v>605</v>
      </c>
      <c r="BM76" s="92">
        <f t="shared" si="10"/>
        <v>241</v>
      </c>
      <c r="BN76" s="92">
        <f t="shared" si="10"/>
        <v>698</v>
      </c>
      <c r="BO76" s="92">
        <f t="shared" si="10"/>
        <v>192</v>
      </c>
      <c r="BP76" s="92">
        <f t="shared" si="10"/>
        <v>756</v>
      </c>
      <c r="BQ76" s="92">
        <f t="shared" si="10"/>
        <v>32</v>
      </c>
      <c r="BR76" s="92">
        <f t="shared" si="10"/>
        <v>5</v>
      </c>
      <c r="BS76" s="93">
        <f t="shared" si="10"/>
        <v>184</v>
      </c>
      <c r="BT76" s="93">
        <f t="shared" si="10"/>
        <v>269</v>
      </c>
      <c r="BU76" s="93">
        <f t="shared" si="10"/>
        <v>357</v>
      </c>
      <c r="BV76" s="92">
        <f t="shared" si="10"/>
        <v>698</v>
      </c>
      <c r="BW76" s="92">
        <v>0</v>
      </c>
      <c r="BX76" s="92">
        <v>0</v>
      </c>
      <c r="BY76" s="92">
        <f t="shared" ref="BY76:CY76" si="11">SUM(BY7:BY74)</f>
        <v>295</v>
      </c>
      <c r="BZ76" s="92">
        <f t="shared" si="11"/>
        <v>329</v>
      </c>
      <c r="CA76" s="92">
        <f t="shared" si="11"/>
        <v>435</v>
      </c>
      <c r="CB76" s="92">
        <f t="shared" si="11"/>
        <v>305</v>
      </c>
      <c r="CC76" s="92">
        <f t="shared" si="11"/>
        <v>0</v>
      </c>
      <c r="CD76" s="92">
        <f t="shared" si="11"/>
        <v>36</v>
      </c>
      <c r="CE76" s="92">
        <f t="shared" si="11"/>
        <v>102</v>
      </c>
      <c r="CF76" s="92">
        <f t="shared" si="11"/>
        <v>57</v>
      </c>
      <c r="CG76" s="92">
        <f t="shared" si="11"/>
        <v>163</v>
      </c>
      <c r="CH76" s="92">
        <f t="shared" si="11"/>
        <v>120</v>
      </c>
      <c r="CI76" s="92">
        <f t="shared" si="11"/>
        <v>180</v>
      </c>
      <c r="CJ76" s="92">
        <f t="shared" si="11"/>
        <v>190</v>
      </c>
      <c r="CK76" s="92">
        <f t="shared" si="11"/>
        <v>6</v>
      </c>
      <c r="CL76" s="92">
        <f t="shared" si="11"/>
        <v>24</v>
      </c>
      <c r="CM76" s="92">
        <f t="shared" si="11"/>
        <v>133</v>
      </c>
      <c r="CN76" s="92">
        <f t="shared" si="11"/>
        <v>2</v>
      </c>
      <c r="CO76" s="92">
        <f t="shared" si="11"/>
        <v>14</v>
      </c>
      <c r="CP76" s="92">
        <f t="shared" si="11"/>
        <v>15</v>
      </c>
      <c r="CQ76" s="92">
        <f t="shared" si="11"/>
        <v>162</v>
      </c>
      <c r="CR76" s="92">
        <f t="shared" si="11"/>
        <v>111</v>
      </c>
      <c r="CS76" s="92">
        <f t="shared" si="11"/>
        <v>248</v>
      </c>
      <c r="CT76" s="92">
        <f t="shared" si="11"/>
        <v>596</v>
      </c>
      <c r="CU76" s="92">
        <f t="shared" si="11"/>
        <v>6</v>
      </c>
      <c r="CV76" s="92">
        <f t="shared" si="11"/>
        <v>560</v>
      </c>
      <c r="CW76" s="92">
        <f t="shared" si="11"/>
        <v>409</v>
      </c>
      <c r="CX76" s="92">
        <f t="shared" si="11"/>
        <v>590</v>
      </c>
      <c r="CY76" s="92">
        <f t="shared" si="11"/>
        <v>516</v>
      </c>
      <c r="CZ76" s="92">
        <f>SUM(CW76:CY76)</f>
        <v>1515</v>
      </c>
      <c r="DA76" s="92">
        <v>0</v>
      </c>
      <c r="DB76" s="92">
        <f>SUM(DB7:DB74)</f>
        <v>436</v>
      </c>
      <c r="DC76" s="92">
        <f>SUM(DC7:DC74)</f>
        <v>932</v>
      </c>
      <c r="DD76" s="92">
        <f>SUM(DD7:DD74)</f>
        <v>18613</v>
      </c>
      <c r="DE76" s="92">
        <f>SUM(DE7:DE74)</f>
        <v>20680</v>
      </c>
      <c r="DF76" s="91">
        <f t="shared" si="7"/>
        <v>39293</v>
      </c>
    </row>
  </sheetData>
  <autoFilter ref="A6:DF6"/>
  <mergeCells count="76">
    <mergeCell ref="DF2:DF5"/>
    <mergeCell ref="C2:DE2"/>
    <mergeCell ref="K4:L4"/>
    <mergeCell ref="DB3:DB5"/>
    <mergeCell ref="DD3:DD5"/>
    <mergeCell ref="DE3:DE5"/>
    <mergeCell ref="AQ4:AR4"/>
    <mergeCell ref="W4:X4"/>
    <mergeCell ref="Y4:Z4"/>
    <mergeCell ref="AA4:AB4"/>
    <mergeCell ref="A2:A5"/>
    <mergeCell ref="B2:B5"/>
    <mergeCell ref="M4:N4"/>
    <mergeCell ref="BI3:BL3"/>
    <mergeCell ref="U3:V3"/>
    <mergeCell ref="U4:V4"/>
    <mergeCell ref="O3:T3"/>
    <mergeCell ref="BA4:BB4"/>
    <mergeCell ref="C4:D4"/>
    <mergeCell ref="E4:F4"/>
    <mergeCell ref="I4:J4"/>
    <mergeCell ref="G4:H4"/>
    <mergeCell ref="BM4:BN4"/>
    <mergeCell ref="AM4:AN4"/>
    <mergeCell ref="AW4:AX4"/>
    <mergeCell ref="S4:T4"/>
    <mergeCell ref="BK4:BL4"/>
    <mergeCell ref="AC4:AD4"/>
    <mergeCell ref="AE4:AF4"/>
    <mergeCell ref="AO4:AP4"/>
    <mergeCell ref="AS4:AT4"/>
    <mergeCell ref="AI4:AJ4"/>
    <mergeCell ref="AK4:AL4"/>
    <mergeCell ref="Q4:R4"/>
    <mergeCell ref="DC3:DC5"/>
    <mergeCell ref="CZ4:DA4"/>
    <mergeCell ref="AG4:AH4"/>
    <mergeCell ref="BC4:BD4"/>
    <mergeCell ref="BE4:BF4"/>
    <mergeCell ref="BG4:BH4"/>
    <mergeCell ref="BQ4:BR4"/>
    <mergeCell ref="BW4:BX4"/>
    <mergeCell ref="BS3:BX3"/>
    <mergeCell ref="AU4:AV4"/>
    <mergeCell ref="CK4:CL4"/>
    <mergeCell ref="CQ4:CR4"/>
    <mergeCell ref="CX4:CY4"/>
    <mergeCell ref="BO4:BP4"/>
    <mergeCell ref="BS4:BT4"/>
    <mergeCell ref="BU4:BV4"/>
    <mergeCell ref="AY4:AZ4"/>
    <mergeCell ref="CE4:CF4"/>
    <mergeCell ref="CG4:CH4"/>
    <mergeCell ref="BI4:BJ4"/>
    <mergeCell ref="CV4:CW4"/>
    <mergeCell ref="CI4:CJ4"/>
    <mergeCell ref="BY4:BZ4"/>
    <mergeCell ref="CA4:CB4"/>
    <mergeCell ref="CM4:CN4"/>
    <mergeCell ref="CS4:CT4"/>
    <mergeCell ref="CO4:CP4"/>
    <mergeCell ref="CQ3:CU3"/>
    <mergeCell ref="CV3:DA3"/>
    <mergeCell ref="CK3:CP3"/>
    <mergeCell ref="CE3:CJ3"/>
    <mergeCell ref="BY3:CD3"/>
    <mergeCell ref="C3:H3"/>
    <mergeCell ref="BM3:BR3"/>
    <mergeCell ref="BC3:BH3"/>
    <mergeCell ref="AS3:AX3"/>
    <mergeCell ref="AC3:AH3"/>
    <mergeCell ref="W3:AB3"/>
    <mergeCell ref="AY3:BB3"/>
    <mergeCell ref="I3:N3"/>
    <mergeCell ref="AI3:AN3"/>
    <mergeCell ref="AO3:AR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75"/>
  <sheetViews>
    <sheetView topLeftCell="EY25" zoomScale="78" zoomScaleNormal="78" workbookViewId="0">
      <selection activeCell="FE20" sqref="FE20"/>
    </sheetView>
  </sheetViews>
  <sheetFormatPr baseColWidth="10" defaultRowHeight="15" x14ac:dyDescent="0.25"/>
  <cols>
    <col min="1" max="1" width="100" bestFit="1" customWidth="1"/>
    <col min="2" max="2" width="17.42578125" customWidth="1"/>
    <col min="3" max="52" width="11.42578125" customWidth="1"/>
    <col min="53" max="53" width="12.85546875" customWidth="1"/>
    <col min="54" max="54" width="13.42578125" customWidth="1"/>
    <col min="55" max="55" width="16.140625" customWidth="1"/>
    <col min="56" max="56" width="17.28515625" customWidth="1"/>
    <col min="57" max="57" width="11.5703125" customWidth="1"/>
    <col min="58" max="58" width="12.140625" customWidth="1"/>
    <col min="59" max="59" width="10.28515625" customWidth="1"/>
    <col min="60" max="60" width="11.5703125" customWidth="1"/>
    <col min="61" max="61" width="14" customWidth="1"/>
    <col min="62" max="62" width="14.5703125" customWidth="1"/>
    <col min="63" max="63" width="18" customWidth="1"/>
    <col min="64" max="64" width="14.5703125" customWidth="1"/>
    <col min="65" max="65" width="18" customWidth="1"/>
    <col min="66" max="66" width="14.42578125" customWidth="1"/>
    <col min="67" max="67" width="17.5703125" customWidth="1"/>
    <col min="68" max="68" width="18.140625" customWidth="1"/>
    <col min="69" max="69" width="19.28515625" customWidth="1"/>
    <col min="70" max="70" width="18.85546875" customWidth="1"/>
    <col min="71" max="71" width="14.5703125" customWidth="1"/>
    <col min="72" max="72" width="16.7109375" customWidth="1"/>
    <col min="73" max="73" width="17.5703125" customWidth="1"/>
    <col min="74" max="74" width="12.7109375" customWidth="1"/>
    <col min="75" max="75" width="17.5703125" customWidth="1"/>
    <col min="76" max="76" width="18" customWidth="1"/>
    <col min="77" max="77" width="17.140625" customWidth="1"/>
    <col min="78" max="78" width="21" bestFit="1" customWidth="1"/>
    <col min="79" max="79" width="12.28515625" customWidth="1"/>
    <col min="80" max="80" width="13" customWidth="1"/>
    <col min="81" max="81" width="13.7109375" customWidth="1"/>
    <col min="82" max="82" width="13.28515625" customWidth="1"/>
    <col min="83" max="83" width="15.7109375" customWidth="1"/>
    <col min="84" max="84" width="11.140625" customWidth="1"/>
    <col min="85" max="85" width="17.5703125" customWidth="1"/>
    <col min="86" max="86" width="12.28515625" customWidth="1"/>
    <col min="87" max="87" width="11.7109375" customWidth="1"/>
    <col min="88" max="88" width="12.28515625" customWidth="1"/>
    <col min="89" max="89" width="11.42578125" customWidth="1"/>
    <col min="90" max="90" width="12" customWidth="1"/>
    <col min="91" max="91" width="15.42578125" customWidth="1"/>
    <col min="92" max="92" width="6.7109375" customWidth="1"/>
    <col min="93" max="93" width="12.7109375" customWidth="1"/>
    <col min="94" max="94" width="6.7109375" customWidth="1"/>
    <col min="95" max="95" width="12.85546875" customWidth="1"/>
    <col min="96" max="96" width="12" customWidth="1"/>
    <col min="97" max="97" width="16.7109375" customWidth="1"/>
    <col min="98" max="98" width="23.28515625" customWidth="1"/>
    <col min="99" max="99" width="10.7109375" bestFit="1" customWidth="1"/>
    <col min="100" max="100" width="11.28515625" customWidth="1"/>
    <col min="101" max="101" width="15.5703125" customWidth="1"/>
    <col min="102" max="102" width="12.42578125" customWidth="1"/>
    <col min="103" max="103" width="14" customWidth="1"/>
    <col min="104" max="104" width="12.42578125" customWidth="1"/>
    <col min="105" max="105" width="11.7109375" customWidth="1"/>
    <col min="106" max="106" width="11.42578125" customWidth="1"/>
    <col min="107" max="107" width="16.85546875" customWidth="1"/>
    <col min="108" max="108" width="17.28515625" bestFit="1" customWidth="1"/>
    <col min="109" max="109" width="10.7109375" bestFit="1" customWidth="1"/>
    <col min="110" max="110" width="12.42578125" customWidth="1"/>
    <col min="111" max="111" width="15" customWidth="1"/>
    <col min="112" max="112" width="12.42578125" customWidth="1"/>
    <col min="113" max="113" width="11.85546875" bestFit="1" customWidth="1"/>
    <col min="114" max="114" width="12.42578125" customWidth="1"/>
    <col min="115" max="115" width="11.7109375" bestFit="1" customWidth="1"/>
    <col min="116" max="116" width="12.28515625" customWidth="1"/>
    <col min="117" max="117" width="16.5703125" customWidth="1"/>
    <col min="118" max="118" width="13.5703125" customWidth="1"/>
    <col min="119" max="119" width="10.7109375" bestFit="1" customWidth="1"/>
    <col min="120" max="120" width="11.28515625" customWidth="1"/>
    <col min="121" max="121" width="15.85546875" customWidth="1"/>
    <col min="122" max="122" width="12.42578125" customWidth="1"/>
    <col min="123" max="123" width="11.85546875" bestFit="1" customWidth="1"/>
    <col min="124" max="124" width="12.42578125" customWidth="1"/>
    <col min="125" max="125" width="11.42578125" bestFit="1" customWidth="1"/>
    <col min="126" max="126" width="12" customWidth="1"/>
    <col min="127" max="127" width="15.85546875" customWidth="1"/>
    <col min="128" max="128" width="13.28515625" customWidth="1"/>
    <col min="129" max="129" width="12.7109375" bestFit="1" customWidth="1"/>
    <col min="130" max="130" width="13.28515625" customWidth="1"/>
    <col min="131" max="131" width="11.5703125" bestFit="1" customWidth="1"/>
    <col min="132" max="132" width="12.140625" customWidth="1"/>
    <col min="133" max="133" width="15.28515625" customWidth="1"/>
    <col min="134" max="134" width="13.42578125" customWidth="1"/>
    <col min="135" max="135" width="12.85546875" bestFit="1" customWidth="1"/>
    <col min="136" max="136" width="13.42578125" customWidth="1"/>
    <col min="137" max="137" width="11.7109375" bestFit="1" customWidth="1"/>
    <col min="138" max="138" width="12.28515625" customWidth="1"/>
    <col min="139" max="139" width="15.5703125" customWidth="1"/>
    <col min="140" max="140" width="13.5703125" customWidth="1"/>
    <col min="141" max="141" width="13" bestFit="1" customWidth="1"/>
    <col min="142" max="142" width="13.5703125" customWidth="1"/>
    <col min="143" max="143" width="12.140625" bestFit="1" customWidth="1"/>
    <col min="144" max="144" width="12.85546875" customWidth="1"/>
    <col min="145" max="145" width="15.85546875" customWidth="1"/>
    <col min="146" max="146" width="14" customWidth="1"/>
    <col min="147" max="147" width="13.42578125" bestFit="1" customWidth="1"/>
    <col min="148" max="148" width="14" customWidth="1"/>
    <col min="149" max="149" width="10.85546875" bestFit="1" customWidth="1"/>
    <col min="150" max="150" width="11.42578125" customWidth="1"/>
    <col min="151" max="151" width="15.28515625" customWidth="1"/>
    <col min="152" max="152" width="12.7109375" customWidth="1"/>
    <col min="153" max="153" width="10.7109375" bestFit="1" customWidth="1"/>
    <col min="154" max="154" width="11.28515625" customWidth="1"/>
    <col min="155" max="155" width="15.140625" customWidth="1"/>
    <col min="156" max="156" width="12.42578125" customWidth="1"/>
    <col min="157" max="157" width="11.85546875" bestFit="1" customWidth="1"/>
    <col min="158" max="158" width="12.42578125" customWidth="1"/>
    <col min="159" max="159" width="20.85546875" bestFit="1" customWidth="1"/>
    <col min="160" max="160" width="10.85546875" customWidth="1"/>
    <col min="161" max="161" width="11.42578125" customWidth="1"/>
    <col min="162" max="162" width="9.7109375" customWidth="1"/>
    <col min="163" max="163" width="10.5703125" customWidth="1"/>
    <col min="164" max="164" width="11.140625" customWidth="1"/>
    <col min="165" max="165" width="10.28515625" customWidth="1"/>
    <col min="166" max="167" width="10.85546875" customWidth="1"/>
    <col min="168" max="168" width="11.42578125" customWidth="1"/>
    <col min="169" max="169" width="10" customWidth="1"/>
    <col min="170" max="170" width="10.5703125" customWidth="1"/>
    <col min="171" max="171" width="10.140625" customWidth="1"/>
    <col min="172" max="172" width="10.7109375" customWidth="1"/>
    <col min="173" max="173" width="9.85546875" customWidth="1"/>
    <col min="174" max="174" width="10.42578125" customWidth="1"/>
    <col min="175" max="175" width="10.140625" customWidth="1"/>
    <col min="176" max="176" width="10.7109375" customWidth="1"/>
    <col min="177" max="177" width="10" customWidth="1"/>
    <col min="178" max="178" width="10.5703125" customWidth="1"/>
    <col min="179" max="179" width="9.85546875" customWidth="1"/>
    <col min="180" max="180" width="10.42578125" customWidth="1"/>
    <col min="181" max="181" width="8.5703125" customWidth="1"/>
    <col min="182" max="182" width="6.42578125" customWidth="1"/>
    <col min="183" max="183" width="7" customWidth="1"/>
    <col min="184" max="184" width="6.42578125" customWidth="1"/>
    <col min="185" max="185" width="7" customWidth="1"/>
    <col min="186" max="186" width="6.42578125" customWidth="1"/>
    <col min="187" max="187" width="7" customWidth="1"/>
    <col min="188" max="188" width="6.42578125" customWidth="1"/>
    <col min="189" max="189" width="7" customWidth="1"/>
    <col min="190" max="190" width="6.42578125" customWidth="1"/>
    <col min="191" max="191" width="7" customWidth="1"/>
    <col min="192" max="192" width="6.42578125" customWidth="1"/>
    <col min="193" max="193" width="7" customWidth="1"/>
    <col min="194" max="194" width="6.42578125" customWidth="1"/>
    <col min="195" max="195" width="7" customWidth="1"/>
    <col min="196" max="196" width="6.42578125" customWidth="1"/>
    <col min="197" max="197" width="7" customWidth="1"/>
    <col min="198" max="198" width="6.42578125" customWidth="1"/>
    <col min="199" max="199" width="7" customWidth="1"/>
    <col min="200" max="200" width="6.42578125" customWidth="1"/>
    <col min="201" max="201" width="7" customWidth="1"/>
    <col min="202" max="202" width="6.42578125" customWidth="1"/>
    <col min="203" max="203" width="7" customWidth="1"/>
    <col min="204" max="204" width="6.42578125" customWidth="1"/>
    <col min="205" max="205" width="7" customWidth="1"/>
    <col min="206" max="206" width="21.85546875" customWidth="1"/>
  </cols>
  <sheetData>
    <row r="1" spans="1:256" ht="76.5" x14ac:dyDescent="0.25">
      <c r="A1" s="74" t="s">
        <v>201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</row>
    <row r="2" spans="1:256" ht="15" customHeight="1" x14ac:dyDescent="0.25">
      <c r="A2" s="163" t="s">
        <v>0</v>
      </c>
      <c r="B2" s="157" t="s">
        <v>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6" t="s">
        <v>3</v>
      </c>
      <c r="BH2" s="157" t="s">
        <v>4</v>
      </c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64" t="s">
        <v>4</v>
      </c>
      <c r="FG2" s="196" t="s">
        <v>2</v>
      </c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56" t="s">
        <v>2</v>
      </c>
      <c r="FZ2" s="172" t="s">
        <v>208</v>
      </c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65" t="s">
        <v>208</v>
      </c>
    </row>
    <row r="3" spans="1:256" ht="15" customHeight="1" x14ac:dyDescent="0.25">
      <c r="A3" s="163"/>
      <c r="B3" s="157"/>
      <c r="C3" s="156" t="s">
        <v>10</v>
      </c>
      <c r="D3" s="156"/>
      <c r="E3" s="156"/>
      <c r="F3" s="156"/>
      <c r="G3" s="157" t="s">
        <v>11</v>
      </c>
      <c r="H3" s="157"/>
      <c r="I3" s="157"/>
      <c r="J3" s="157"/>
      <c r="K3" s="156" t="s">
        <v>12</v>
      </c>
      <c r="L3" s="156"/>
      <c r="M3" s="156"/>
      <c r="N3" s="156"/>
      <c r="O3" s="157" t="s">
        <v>13</v>
      </c>
      <c r="P3" s="157"/>
      <c r="Q3" s="157"/>
      <c r="R3" s="157"/>
      <c r="S3" s="156" t="s">
        <v>14</v>
      </c>
      <c r="T3" s="156"/>
      <c r="U3" s="156"/>
      <c r="V3" s="156"/>
      <c r="W3" s="157" t="s">
        <v>15</v>
      </c>
      <c r="X3" s="157"/>
      <c r="Y3" s="157"/>
      <c r="Z3" s="157"/>
      <c r="AA3" s="156" t="s">
        <v>16</v>
      </c>
      <c r="AB3" s="156"/>
      <c r="AC3" s="156"/>
      <c r="AD3" s="156"/>
      <c r="AE3" s="157" t="s">
        <v>17</v>
      </c>
      <c r="AF3" s="157"/>
      <c r="AG3" s="157"/>
      <c r="AH3" s="157"/>
      <c r="AI3" s="156" t="s">
        <v>18</v>
      </c>
      <c r="AJ3" s="156"/>
      <c r="AK3" s="156"/>
      <c r="AL3" s="156"/>
      <c r="AM3" s="157" t="s">
        <v>19</v>
      </c>
      <c r="AN3" s="157"/>
      <c r="AO3" s="157"/>
      <c r="AP3" s="157"/>
      <c r="AQ3" s="156" t="s">
        <v>20</v>
      </c>
      <c r="AR3" s="156"/>
      <c r="AS3" s="156"/>
      <c r="AT3" s="156"/>
      <c r="AU3" s="157" t="s">
        <v>21</v>
      </c>
      <c r="AV3" s="157"/>
      <c r="AW3" s="157"/>
      <c r="AX3" s="157"/>
      <c r="AY3" s="156" t="s">
        <v>337</v>
      </c>
      <c r="AZ3" s="156"/>
      <c r="BA3" s="156"/>
      <c r="BB3" s="156"/>
      <c r="BC3" s="157" t="s">
        <v>22</v>
      </c>
      <c r="BD3" s="157"/>
      <c r="BE3" s="157" t="s">
        <v>136</v>
      </c>
      <c r="BF3" s="157" t="s">
        <v>137</v>
      </c>
      <c r="BG3" s="156"/>
      <c r="BH3" s="196" t="s">
        <v>23</v>
      </c>
      <c r="BI3" s="196"/>
      <c r="BJ3" s="196"/>
      <c r="BK3" s="196"/>
      <c r="BL3" s="196"/>
      <c r="BM3" s="43"/>
      <c r="BN3" s="155" t="s">
        <v>24</v>
      </c>
      <c r="BO3" s="155"/>
      <c r="BP3" s="155"/>
      <c r="BQ3" s="155"/>
      <c r="BR3" s="155"/>
      <c r="BS3" s="42"/>
      <c r="BT3" s="146" t="s">
        <v>25</v>
      </c>
      <c r="BU3" s="147"/>
      <c r="BV3" s="147"/>
      <c r="BW3" s="147"/>
      <c r="BX3" s="148"/>
      <c r="BY3" s="152" t="s">
        <v>355</v>
      </c>
      <c r="BZ3" s="153"/>
      <c r="CA3" s="155" t="s">
        <v>26</v>
      </c>
      <c r="CB3" s="155"/>
      <c r="CC3" s="155"/>
      <c r="CD3" s="42"/>
      <c r="CE3" s="196" t="s">
        <v>27</v>
      </c>
      <c r="CF3" s="196"/>
      <c r="CG3" s="196"/>
      <c r="CH3" s="196"/>
      <c r="CI3" s="196"/>
      <c r="CJ3" s="43"/>
      <c r="CK3" s="152" t="s">
        <v>354</v>
      </c>
      <c r="CL3" s="153"/>
      <c r="CM3" s="153"/>
      <c r="CN3" s="153"/>
      <c r="CO3" s="153"/>
      <c r="CP3" s="154"/>
      <c r="CQ3" s="155" t="s">
        <v>28</v>
      </c>
      <c r="CR3" s="155"/>
      <c r="CS3" s="155"/>
      <c r="CT3" s="155"/>
      <c r="CU3" s="196" t="s">
        <v>37</v>
      </c>
      <c r="CV3" s="196"/>
      <c r="CW3" s="196"/>
      <c r="CX3" s="196"/>
      <c r="CY3" s="196"/>
      <c r="CZ3" s="43"/>
      <c r="DA3" s="155" t="s">
        <v>29</v>
      </c>
      <c r="DB3" s="155"/>
      <c r="DC3" s="155"/>
      <c r="DD3" s="155"/>
      <c r="DE3" s="196" t="s">
        <v>30</v>
      </c>
      <c r="DF3" s="196"/>
      <c r="DG3" s="196"/>
      <c r="DH3" s="196"/>
      <c r="DI3" s="196"/>
      <c r="DJ3" s="43"/>
      <c r="DK3" s="155" t="s">
        <v>31</v>
      </c>
      <c r="DL3" s="155"/>
      <c r="DM3" s="155"/>
      <c r="DN3" s="155"/>
      <c r="DO3" s="157" t="s">
        <v>38</v>
      </c>
      <c r="DP3" s="157"/>
      <c r="DQ3" s="157"/>
      <c r="DR3" s="157"/>
      <c r="DS3" s="157"/>
      <c r="DT3" s="41"/>
      <c r="DU3" s="152" t="s">
        <v>32</v>
      </c>
      <c r="DV3" s="153"/>
      <c r="DW3" s="153"/>
      <c r="DX3" s="153"/>
      <c r="DY3" s="153"/>
      <c r="DZ3" s="154"/>
      <c r="EA3" s="157" t="s">
        <v>33</v>
      </c>
      <c r="EB3" s="157"/>
      <c r="EC3" s="157"/>
      <c r="ED3" s="157"/>
      <c r="EE3" s="157"/>
      <c r="EF3" s="41"/>
      <c r="EG3" s="155" t="s">
        <v>34</v>
      </c>
      <c r="EH3" s="155"/>
      <c r="EI3" s="155"/>
      <c r="EJ3" s="155"/>
      <c r="EK3" s="42"/>
      <c r="EL3" s="42"/>
      <c r="EM3" s="196" t="s">
        <v>35</v>
      </c>
      <c r="EN3" s="196"/>
      <c r="EO3" s="196"/>
      <c r="EP3" s="196"/>
      <c r="EQ3" s="196"/>
      <c r="ER3" s="43"/>
      <c r="ES3" s="155" t="s">
        <v>39</v>
      </c>
      <c r="ET3" s="155"/>
      <c r="EU3" s="155"/>
      <c r="EV3" s="155"/>
      <c r="EW3" s="157" t="s">
        <v>36</v>
      </c>
      <c r="EX3" s="157"/>
      <c r="EY3" s="157"/>
      <c r="EZ3" s="157"/>
      <c r="FA3" s="157"/>
      <c r="FB3" s="41"/>
      <c r="FC3" s="156" t="s">
        <v>9</v>
      </c>
      <c r="FD3" s="156" t="s">
        <v>136</v>
      </c>
      <c r="FE3" s="156" t="s">
        <v>137</v>
      </c>
      <c r="FF3" s="164"/>
      <c r="FG3" s="156" t="s">
        <v>5</v>
      </c>
      <c r="FH3" s="156"/>
      <c r="FI3" s="157" t="s">
        <v>6</v>
      </c>
      <c r="FJ3" s="157"/>
      <c r="FK3" s="156" t="s">
        <v>7</v>
      </c>
      <c r="FL3" s="156"/>
      <c r="FM3" s="157" t="s">
        <v>8</v>
      </c>
      <c r="FN3" s="157"/>
      <c r="FO3" s="197" t="s">
        <v>40</v>
      </c>
      <c r="FP3" s="197"/>
      <c r="FQ3" s="198" t="s">
        <v>41</v>
      </c>
      <c r="FR3" s="198"/>
      <c r="FS3" s="197" t="s">
        <v>42</v>
      </c>
      <c r="FT3" s="197"/>
      <c r="FU3" s="198" t="s">
        <v>43</v>
      </c>
      <c r="FV3" s="198"/>
      <c r="FW3" s="156" t="s">
        <v>136</v>
      </c>
      <c r="FX3" s="156" t="s">
        <v>137</v>
      </c>
      <c r="FY3" s="156"/>
      <c r="FZ3" s="173" t="s">
        <v>202</v>
      </c>
      <c r="GA3" s="174"/>
      <c r="GB3" s="168" t="s">
        <v>203</v>
      </c>
      <c r="GC3" s="177"/>
      <c r="GD3" s="179" t="s">
        <v>204</v>
      </c>
      <c r="GE3" s="174"/>
      <c r="GF3" s="168" t="s">
        <v>205</v>
      </c>
      <c r="GG3" s="169"/>
      <c r="GH3" s="179" t="s">
        <v>206</v>
      </c>
      <c r="GI3" s="174"/>
      <c r="GJ3" s="168" t="s">
        <v>213</v>
      </c>
      <c r="GK3" s="169"/>
      <c r="GL3" s="183" t="s">
        <v>209</v>
      </c>
      <c r="GM3" s="184"/>
      <c r="GN3" s="190" t="s">
        <v>210</v>
      </c>
      <c r="GO3" s="191"/>
      <c r="GP3" s="183" t="s">
        <v>211</v>
      </c>
      <c r="GQ3" s="184"/>
      <c r="GR3" s="190" t="s">
        <v>212</v>
      </c>
      <c r="GS3" s="191"/>
      <c r="GT3" s="183" t="s">
        <v>207</v>
      </c>
      <c r="GU3" s="184"/>
      <c r="GV3" s="187" t="s">
        <v>136</v>
      </c>
      <c r="GW3" s="187" t="s">
        <v>137</v>
      </c>
      <c r="GX3" s="166"/>
    </row>
    <row r="4" spans="1:256" ht="37.5" customHeight="1" x14ac:dyDescent="0.25">
      <c r="A4" s="163"/>
      <c r="B4" s="157"/>
      <c r="C4" s="156" t="s">
        <v>44</v>
      </c>
      <c r="D4" s="156"/>
      <c r="E4" s="156" t="s">
        <v>45</v>
      </c>
      <c r="F4" s="156"/>
      <c r="G4" s="157" t="s">
        <v>44</v>
      </c>
      <c r="H4" s="157"/>
      <c r="I4" s="157" t="s">
        <v>45</v>
      </c>
      <c r="J4" s="157"/>
      <c r="K4" s="156" t="s">
        <v>44</v>
      </c>
      <c r="L4" s="156"/>
      <c r="M4" s="156" t="s">
        <v>45</v>
      </c>
      <c r="N4" s="156"/>
      <c r="O4" s="157" t="s">
        <v>44</v>
      </c>
      <c r="P4" s="157"/>
      <c r="Q4" s="157" t="s">
        <v>45</v>
      </c>
      <c r="R4" s="157"/>
      <c r="S4" s="156" t="s">
        <v>44</v>
      </c>
      <c r="T4" s="156"/>
      <c r="U4" s="156" t="s">
        <v>45</v>
      </c>
      <c r="V4" s="156"/>
      <c r="W4" s="157" t="s">
        <v>44</v>
      </c>
      <c r="X4" s="157"/>
      <c r="Y4" s="157" t="s">
        <v>45</v>
      </c>
      <c r="Z4" s="157"/>
      <c r="AA4" s="156" t="s">
        <v>44</v>
      </c>
      <c r="AB4" s="156"/>
      <c r="AC4" s="156" t="s">
        <v>45</v>
      </c>
      <c r="AD4" s="156"/>
      <c r="AE4" s="157" t="s">
        <v>44</v>
      </c>
      <c r="AF4" s="157"/>
      <c r="AG4" s="157" t="s">
        <v>45</v>
      </c>
      <c r="AH4" s="157"/>
      <c r="AI4" s="156" t="s">
        <v>44</v>
      </c>
      <c r="AJ4" s="156"/>
      <c r="AK4" s="156" t="s">
        <v>45</v>
      </c>
      <c r="AL4" s="156"/>
      <c r="AM4" s="157" t="s">
        <v>44</v>
      </c>
      <c r="AN4" s="157"/>
      <c r="AO4" s="157" t="s">
        <v>45</v>
      </c>
      <c r="AP4" s="157"/>
      <c r="AQ4" s="156" t="s">
        <v>44</v>
      </c>
      <c r="AR4" s="156"/>
      <c r="AS4" s="156" t="s">
        <v>45</v>
      </c>
      <c r="AT4" s="156"/>
      <c r="AU4" s="157" t="s">
        <v>44</v>
      </c>
      <c r="AV4" s="157"/>
      <c r="AW4" s="157" t="s">
        <v>45</v>
      </c>
      <c r="AX4" s="157"/>
      <c r="AY4" s="156" t="s">
        <v>44</v>
      </c>
      <c r="AZ4" s="156"/>
      <c r="BA4" s="156" t="s">
        <v>45</v>
      </c>
      <c r="BB4" s="156"/>
      <c r="BC4" s="157"/>
      <c r="BD4" s="157"/>
      <c r="BE4" s="157"/>
      <c r="BF4" s="157"/>
      <c r="BG4" s="156"/>
      <c r="BH4" s="157" t="s">
        <v>44</v>
      </c>
      <c r="BI4" s="157"/>
      <c r="BJ4" s="157" t="s">
        <v>45</v>
      </c>
      <c r="BK4" s="157"/>
      <c r="BL4" s="149" t="s">
        <v>46</v>
      </c>
      <c r="BM4" s="151"/>
      <c r="BN4" s="156" t="s">
        <v>44</v>
      </c>
      <c r="BO4" s="156"/>
      <c r="BP4" s="156" t="s">
        <v>45</v>
      </c>
      <c r="BQ4" s="156"/>
      <c r="BR4" s="161" t="s">
        <v>46</v>
      </c>
      <c r="BS4" s="162"/>
      <c r="BT4" s="41" t="s">
        <v>44</v>
      </c>
      <c r="BU4" s="157" t="s">
        <v>45</v>
      </c>
      <c r="BV4" s="157"/>
      <c r="BW4" s="149" t="s">
        <v>46</v>
      </c>
      <c r="BX4" s="151"/>
      <c r="BY4" s="161" t="s">
        <v>46</v>
      </c>
      <c r="BZ4" s="162"/>
      <c r="CA4" s="156" t="s">
        <v>44</v>
      </c>
      <c r="CB4" s="156"/>
      <c r="CC4" s="161" t="s">
        <v>46</v>
      </c>
      <c r="CD4" s="162"/>
      <c r="CE4" s="157" t="s">
        <v>44</v>
      </c>
      <c r="CF4" s="157"/>
      <c r="CG4" s="157" t="s">
        <v>45</v>
      </c>
      <c r="CH4" s="157"/>
      <c r="CI4" s="149" t="s">
        <v>46</v>
      </c>
      <c r="CJ4" s="151"/>
      <c r="CK4" s="152" t="s">
        <v>44</v>
      </c>
      <c r="CL4" s="154"/>
      <c r="CM4" s="161" t="s">
        <v>45</v>
      </c>
      <c r="CN4" s="162"/>
      <c r="CO4" s="161" t="s">
        <v>46</v>
      </c>
      <c r="CP4" s="162"/>
      <c r="CQ4" s="156" t="s">
        <v>44</v>
      </c>
      <c r="CR4" s="156"/>
      <c r="CS4" s="156" t="s">
        <v>45</v>
      </c>
      <c r="CT4" s="156"/>
      <c r="CU4" s="157" t="s">
        <v>44</v>
      </c>
      <c r="CV4" s="157"/>
      <c r="CW4" s="157" t="s">
        <v>45</v>
      </c>
      <c r="CX4" s="157"/>
      <c r="CY4" s="149" t="s">
        <v>46</v>
      </c>
      <c r="CZ4" s="151"/>
      <c r="DA4" s="156" t="s">
        <v>44</v>
      </c>
      <c r="DB4" s="156"/>
      <c r="DC4" s="156" t="s">
        <v>45</v>
      </c>
      <c r="DD4" s="156"/>
      <c r="DE4" s="157" t="s">
        <v>44</v>
      </c>
      <c r="DF4" s="157"/>
      <c r="DG4" s="157" t="s">
        <v>45</v>
      </c>
      <c r="DH4" s="157"/>
      <c r="DI4" s="149" t="s">
        <v>46</v>
      </c>
      <c r="DJ4" s="151"/>
      <c r="DK4" s="156" t="s">
        <v>44</v>
      </c>
      <c r="DL4" s="156"/>
      <c r="DM4" s="156" t="s">
        <v>45</v>
      </c>
      <c r="DN4" s="156"/>
      <c r="DO4" s="157" t="s">
        <v>44</v>
      </c>
      <c r="DP4" s="157"/>
      <c r="DQ4" s="157" t="s">
        <v>45</v>
      </c>
      <c r="DR4" s="157"/>
      <c r="DS4" s="146" t="s">
        <v>46</v>
      </c>
      <c r="DT4" s="148"/>
      <c r="DU4" s="156" t="s">
        <v>44</v>
      </c>
      <c r="DV4" s="156"/>
      <c r="DW4" s="156" t="s">
        <v>45</v>
      </c>
      <c r="DX4" s="156"/>
      <c r="DY4" s="152" t="s">
        <v>47</v>
      </c>
      <c r="DZ4" s="154"/>
      <c r="EA4" s="157" t="s">
        <v>44</v>
      </c>
      <c r="EB4" s="157"/>
      <c r="EC4" s="157" t="s">
        <v>45</v>
      </c>
      <c r="ED4" s="157"/>
      <c r="EE4" s="41" t="s">
        <v>46</v>
      </c>
      <c r="EF4" s="41" t="s">
        <v>46</v>
      </c>
      <c r="EG4" s="156" t="s">
        <v>44</v>
      </c>
      <c r="EH4" s="156"/>
      <c r="EI4" s="156" t="s">
        <v>45</v>
      </c>
      <c r="EJ4" s="156"/>
      <c r="EK4" s="152" t="s">
        <v>47</v>
      </c>
      <c r="EL4" s="154"/>
      <c r="EM4" s="157" t="s">
        <v>44</v>
      </c>
      <c r="EN4" s="157"/>
      <c r="EO4" s="157" t="s">
        <v>45</v>
      </c>
      <c r="EP4" s="157"/>
      <c r="EQ4" s="149" t="s">
        <v>46</v>
      </c>
      <c r="ER4" s="151"/>
      <c r="ES4" s="156" t="s">
        <v>44</v>
      </c>
      <c r="ET4" s="156"/>
      <c r="EU4" s="156" t="s">
        <v>45</v>
      </c>
      <c r="EV4" s="156"/>
      <c r="EW4" s="157" t="s">
        <v>44</v>
      </c>
      <c r="EX4" s="157"/>
      <c r="EY4" s="157" t="s">
        <v>45</v>
      </c>
      <c r="EZ4" s="157"/>
      <c r="FA4" s="149" t="s">
        <v>47</v>
      </c>
      <c r="FB4" s="151"/>
      <c r="FC4" s="156"/>
      <c r="FD4" s="156"/>
      <c r="FE4" s="156"/>
      <c r="FF4" s="164"/>
      <c r="FG4" s="156"/>
      <c r="FH4" s="156"/>
      <c r="FI4" s="157"/>
      <c r="FJ4" s="157"/>
      <c r="FK4" s="156"/>
      <c r="FL4" s="156"/>
      <c r="FM4" s="157"/>
      <c r="FN4" s="157"/>
      <c r="FO4" s="197"/>
      <c r="FP4" s="197"/>
      <c r="FQ4" s="198"/>
      <c r="FR4" s="198"/>
      <c r="FS4" s="197"/>
      <c r="FT4" s="197"/>
      <c r="FU4" s="198"/>
      <c r="FV4" s="198"/>
      <c r="FW4" s="156"/>
      <c r="FX4" s="156"/>
      <c r="FY4" s="156"/>
      <c r="FZ4" s="175"/>
      <c r="GA4" s="176"/>
      <c r="GB4" s="170"/>
      <c r="GC4" s="178"/>
      <c r="GD4" s="180"/>
      <c r="GE4" s="176"/>
      <c r="GF4" s="170"/>
      <c r="GG4" s="171"/>
      <c r="GH4" s="181"/>
      <c r="GI4" s="182"/>
      <c r="GJ4" s="170"/>
      <c r="GK4" s="171"/>
      <c r="GL4" s="185"/>
      <c r="GM4" s="186"/>
      <c r="GN4" s="192"/>
      <c r="GO4" s="193"/>
      <c r="GP4" s="194"/>
      <c r="GQ4" s="195"/>
      <c r="GR4" s="192"/>
      <c r="GS4" s="193"/>
      <c r="GT4" s="185"/>
      <c r="GU4" s="186"/>
      <c r="GV4" s="188"/>
      <c r="GW4" s="188"/>
      <c r="GX4" s="166"/>
    </row>
    <row r="5" spans="1:256" ht="54" customHeight="1" x14ac:dyDescent="0.25">
      <c r="A5" s="163"/>
      <c r="B5" s="157"/>
      <c r="C5" s="40" t="s">
        <v>136</v>
      </c>
      <c r="D5" s="40" t="s">
        <v>137</v>
      </c>
      <c r="E5" s="40" t="s">
        <v>136</v>
      </c>
      <c r="F5" s="40" t="s">
        <v>137</v>
      </c>
      <c r="G5" s="41" t="s">
        <v>136</v>
      </c>
      <c r="H5" s="41" t="s">
        <v>137</v>
      </c>
      <c r="I5" s="41" t="s">
        <v>136</v>
      </c>
      <c r="J5" s="41" t="s">
        <v>137</v>
      </c>
      <c r="K5" s="40" t="s">
        <v>136</v>
      </c>
      <c r="L5" s="40" t="s">
        <v>137</v>
      </c>
      <c r="M5" s="40" t="s">
        <v>136</v>
      </c>
      <c r="N5" s="40" t="s">
        <v>137</v>
      </c>
      <c r="O5" s="41" t="s">
        <v>136</v>
      </c>
      <c r="P5" s="41" t="s">
        <v>137</v>
      </c>
      <c r="Q5" s="41" t="s">
        <v>136</v>
      </c>
      <c r="R5" s="41" t="s">
        <v>137</v>
      </c>
      <c r="S5" s="40" t="s">
        <v>136</v>
      </c>
      <c r="T5" s="40" t="s">
        <v>137</v>
      </c>
      <c r="U5" s="40" t="s">
        <v>136</v>
      </c>
      <c r="V5" s="40" t="s">
        <v>137</v>
      </c>
      <c r="W5" s="41" t="s">
        <v>136</v>
      </c>
      <c r="X5" s="41" t="s">
        <v>137</v>
      </c>
      <c r="Y5" s="41" t="s">
        <v>136</v>
      </c>
      <c r="Z5" s="41" t="s">
        <v>137</v>
      </c>
      <c r="AA5" s="40" t="s">
        <v>136</v>
      </c>
      <c r="AB5" s="40" t="s">
        <v>137</v>
      </c>
      <c r="AC5" s="40" t="s">
        <v>136</v>
      </c>
      <c r="AD5" s="40" t="s">
        <v>137</v>
      </c>
      <c r="AE5" s="41" t="s">
        <v>136</v>
      </c>
      <c r="AF5" s="41" t="s">
        <v>137</v>
      </c>
      <c r="AG5" s="41" t="s">
        <v>136</v>
      </c>
      <c r="AH5" s="41" t="s">
        <v>137</v>
      </c>
      <c r="AI5" s="40" t="s">
        <v>136</v>
      </c>
      <c r="AJ5" s="40" t="s">
        <v>137</v>
      </c>
      <c r="AK5" s="40" t="s">
        <v>136</v>
      </c>
      <c r="AL5" s="40" t="s">
        <v>137</v>
      </c>
      <c r="AM5" s="41" t="s">
        <v>136</v>
      </c>
      <c r="AN5" s="41" t="s">
        <v>137</v>
      </c>
      <c r="AO5" s="41" t="s">
        <v>136</v>
      </c>
      <c r="AP5" s="41" t="s">
        <v>137</v>
      </c>
      <c r="AQ5" s="40" t="s">
        <v>136</v>
      </c>
      <c r="AR5" s="40" t="s">
        <v>137</v>
      </c>
      <c r="AS5" s="40" t="s">
        <v>136</v>
      </c>
      <c r="AT5" s="40" t="s">
        <v>137</v>
      </c>
      <c r="AU5" s="41" t="s">
        <v>136</v>
      </c>
      <c r="AV5" s="41" t="s">
        <v>137</v>
      </c>
      <c r="AW5" s="41" t="s">
        <v>136</v>
      </c>
      <c r="AX5" s="41" t="s">
        <v>137</v>
      </c>
      <c r="AY5" s="40" t="s">
        <v>136</v>
      </c>
      <c r="AZ5" s="40" t="s">
        <v>137</v>
      </c>
      <c r="BA5" s="40" t="s">
        <v>136</v>
      </c>
      <c r="BB5" s="40" t="s">
        <v>137</v>
      </c>
      <c r="BC5" s="41" t="s">
        <v>136</v>
      </c>
      <c r="BD5" s="41" t="s">
        <v>137</v>
      </c>
      <c r="BE5" s="157"/>
      <c r="BF5" s="157"/>
      <c r="BG5" s="156"/>
      <c r="BH5" s="41" t="s">
        <v>136</v>
      </c>
      <c r="BI5" s="41" t="s">
        <v>137</v>
      </c>
      <c r="BJ5" s="41" t="s">
        <v>136</v>
      </c>
      <c r="BK5" s="41" t="s">
        <v>137</v>
      </c>
      <c r="BL5" s="41" t="s">
        <v>136</v>
      </c>
      <c r="BM5" s="41" t="s">
        <v>137</v>
      </c>
      <c r="BN5" s="40" t="s">
        <v>136</v>
      </c>
      <c r="BO5" s="40" t="s">
        <v>137</v>
      </c>
      <c r="BP5" s="40" t="s">
        <v>136</v>
      </c>
      <c r="BQ5" s="40" t="s">
        <v>137</v>
      </c>
      <c r="BR5" s="40" t="s">
        <v>136</v>
      </c>
      <c r="BS5" s="40" t="s">
        <v>137</v>
      </c>
      <c r="BT5" s="41" t="s">
        <v>136</v>
      </c>
      <c r="BU5" s="41" t="s">
        <v>136</v>
      </c>
      <c r="BV5" s="41" t="s">
        <v>137</v>
      </c>
      <c r="BW5" s="41" t="s">
        <v>136</v>
      </c>
      <c r="BX5" s="41" t="s">
        <v>137</v>
      </c>
      <c r="BY5" s="40" t="s">
        <v>353</v>
      </c>
      <c r="BZ5" s="40" t="s">
        <v>352</v>
      </c>
      <c r="CA5" s="40" t="s">
        <v>136</v>
      </c>
      <c r="CB5" s="40" t="s">
        <v>137</v>
      </c>
      <c r="CC5" s="40" t="s">
        <v>136</v>
      </c>
      <c r="CD5" s="40" t="s">
        <v>137</v>
      </c>
      <c r="CE5" s="41" t="s">
        <v>136</v>
      </c>
      <c r="CF5" s="41" t="s">
        <v>137</v>
      </c>
      <c r="CG5" s="41" t="s">
        <v>136</v>
      </c>
      <c r="CH5" s="41" t="s">
        <v>137</v>
      </c>
      <c r="CI5" s="41" t="s">
        <v>136</v>
      </c>
      <c r="CJ5" s="41" t="s">
        <v>137</v>
      </c>
      <c r="CK5" s="40" t="s">
        <v>136</v>
      </c>
      <c r="CL5" s="40" t="s">
        <v>137</v>
      </c>
      <c r="CM5" s="40" t="s">
        <v>136</v>
      </c>
      <c r="CN5" s="40" t="s">
        <v>137</v>
      </c>
      <c r="CO5" s="40" t="s">
        <v>136</v>
      </c>
      <c r="CP5" s="40" t="s">
        <v>137</v>
      </c>
      <c r="CQ5" s="40" t="s">
        <v>136</v>
      </c>
      <c r="CR5" s="40" t="s">
        <v>137</v>
      </c>
      <c r="CS5" s="40" t="s">
        <v>136</v>
      </c>
      <c r="CT5" s="40" t="s">
        <v>137</v>
      </c>
      <c r="CU5" s="41" t="s">
        <v>136</v>
      </c>
      <c r="CV5" s="41" t="s">
        <v>137</v>
      </c>
      <c r="CW5" s="41" t="s">
        <v>136</v>
      </c>
      <c r="CX5" s="41" t="s">
        <v>137</v>
      </c>
      <c r="CY5" s="41" t="s">
        <v>136</v>
      </c>
      <c r="CZ5" s="41" t="s">
        <v>137</v>
      </c>
      <c r="DA5" s="40" t="s">
        <v>136</v>
      </c>
      <c r="DB5" s="40" t="s">
        <v>137</v>
      </c>
      <c r="DC5" s="40" t="s">
        <v>136</v>
      </c>
      <c r="DD5" s="40" t="s">
        <v>137</v>
      </c>
      <c r="DE5" s="41" t="s">
        <v>136</v>
      </c>
      <c r="DF5" s="41" t="s">
        <v>137</v>
      </c>
      <c r="DG5" s="41" t="s">
        <v>136</v>
      </c>
      <c r="DH5" s="41" t="s">
        <v>137</v>
      </c>
      <c r="DI5" s="41" t="s">
        <v>136</v>
      </c>
      <c r="DJ5" s="41" t="s">
        <v>137</v>
      </c>
      <c r="DK5" s="40" t="s">
        <v>136</v>
      </c>
      <c r="DL5" s="40" t="s">
        <v>137</v>
      </c>
      <c r="DM5" s="40" t="s">
        <v>136</v>
      </c>
      <c r="DN5" s="40" t="s">
        <v>137</v>
      </c>
      <c r="DO5" s="41" t="s">
        <v>136</v>
      </c>
      <c r="DP5" s="41" t="s">
        <v>137</v>
      </c>
      <c r="DQ5" s="41" t="s">
        <v>136</v>
      </c>
      <c r="DR5" s="41" t="s">
        <v>137</v>
      </c>
      <c r="DS5" s="41" t="s">
        <v>136</v>
      </c>
      <c r="DT5" s="41" t="s">
        <v>137</v>
      </c>
      <c r="DU5" s="40" t="s">
        <v>136</v>
      </c>
      <c r="DV5" s="40" t="s">
        <v>137</v>
      </c>
      <c r="DW5" s="40" t="s">
        <v>136</v>
      </c>
      <c r="DX5" s="40" t="s">
        <v>137</v>
      </c>
      <c r="DY5" s="40" t="s">
        <v>136</v>
      </c>
      <c r="DZ5" s="40" t="s">
        <v>137</v>
      </c>
      <c r="EA5" s="41" t="s">
        <v>136</v>
      </c>
      <c r="EB5" s="41" t="s">
        <v>137</v>
      </c>
      <c r="EC5" s="41" t="s">
        <v>136</v>
      </c>
      <c r="ED5" s="41" t="s">
        <v>137</v>
      </c>
      <c r="EE5" s="41" t="s">
        <v>136</v>
      </c>
      <c r="EF5" s="41" t="s">
        <v>137</v>
      </c>
      <c r="EG5" s="40" t="s">
        <v>136</v>
      </c>
      <c r="EH5" s="40" t="s">
        <v>137</v>
      </c>
      <c r="EI5" s="40" t="s">
        <v>136</v>
      </c>
      <c r="EJ5" s="40" t="s">
        <v>137</v>
      </c>
      <c r="EK5" s="40" t="s">
        <v>136</v>
      </c>
      <c r="EL5" s="40" t="s">
        <v>137</v>
      </c>
      <c r="EM5" s="41" t="s">
        <v>136</v>
      </c>
      <c r="EN5" s="41" t="s">
        <v>137</v>
      </c>
      <c r="EO5" s="41" t="s">
        <v>136</v>
      </c>
      <c r="EP5" s="41" t="s">
        <v>137</v>
      </c>
      <c r="EQ5" s="41" t="s">
        <v>136</v>
      </c>
      <c r="ER5" s="41" t="s">
        <v>137</v>
      </c>
      <c r="ES5" s="40" t="s">
        <v>136</v>
      </c>
      <c r="ET5" s="40" t="s">
        <v>137</v>
      </c>
      <c r="EU5" s="40" t="s">
        <v>136</v>
      </c>
      <c r="EV5" s="40" t="s">
        <v>137</v>
      </c>
      <c r="EW5" s="41" t="s">
        <v>136</v>
      </c>
      <c r="EX5" s="41" t="s">
        <v>137</v>
      </c>
      <c r="EY5" s="41" t="s">
        <v>136</v>
      </c>
      <c r="EZ5" s="41" t="s">
        <v>137</v>
      </c>
      <c r="FA5" s="41" t="s">
        <v>136</v>
      </c>
      <c r="FB5" s="41" t="s">
        <v>137</v>
      </c>
      <c r="FC5" s="156"/>
      <c r="FD5" s="156"/>
      <c r="FE5" s="156"/>
      <c r="FF5" s="164"/>
      <c r="FG5" s="40" t="s">
        <v>136</v>
      </c>
      <c r="FH5" s="40" t="s">
        <v>137</v>
      </c>
      <c r="FI5" s="41" t="s">
        <v>136</v>
      </c>
      <c r="FJ5" s="41" t="s">
        <v>137</v>
      </c>
      <c r="FK5" s="40" t="s">
        <v>136</v>
      </c>
      <c r="FL5" s="40" t="s">
        <v>137</v>
      </c>
      <c r="FM5" s="41" t="s">
        <v>136</v>
      </c>
      <c r="FN5" s="41" t="s">
        <v>137</v>
      </c>
      <c r="FO5" s="40" t="s">
        <v>136</v>
      </c>
      <c r="FP5" s="40" t="s">
        <v>137</v>
      </c>
      <c r="FQ5" s="41" t="s">
        <v>136</v>
      </c>
      <c r="FR5" s="41" t="s">
        <v>137</v>
      </c>
      <c r="FS5" s="40" t="s">
        <v>136</v>
      </c>
      <c r="FT5" s="40" t="s">
        <v>137</v>
      </c>
      <c r="FU5" s="41" t="s">
        <v>136</v>
      </c>
      <c r="FV5" s="41" t="s">
        <v>137</v>
      </c>
      <c r="FW5" s="156"/>
      <c r="FX5" s="156"/>
      <c r="FY5" s="161"/>
      <c r="FZ5" s="24" t="s">
        <v>136</v>
      </c>
      <c r="GA5" s="25" t="s">
        <v>137</v>
      </c>
      <c r="GB5" s="29" t="s">
        <v>136</v>
      </c>
      <c r="GC5" s="30" t="s">
        <v>137</v>
      </c>
      <c r="GD5" s="25" t="s">
        <v>136</v>
      </c>
      <c r="GE5" s="31" t="s">
        <v>137</v>
      </c>
      <c r="GF5" s="32" t="s">
        <v>136</v>
      </c>
      <c r="GG5" s="32" t="s">
        <v>137</v>
      </c>
      <c r="GH5" s="33" t="s">
        <v>136</v>
      </c>
      <c r="GI5" s="25" t="s">
        <v>137</v>
      </c>
      <c r="GJ5" s="32" t="s">
        <v>136</v>
      </c>
      <c r="GK5" s="29" t="s">
        <v>137</v>
      </c>
      <c r="GL5" s="33" t="s">
        <v>136</v>
      </c>
      <c r="GM5" s="33" t="s">
        <v>137</v>
      </c>
      <c r="GN5" s="30" t="s">
        <v>136</v>
      </c>
      <c r="GO5" s="34" t="s">
        <v>137</v>
      </c>
      <c r="GP5" s="23" t="s">
        <v>136</v>
      </c>
      <c r="GQ5" s="25" t="s">
        <v>137</v>
      </c>
      <c r="GR5" s="34" t="s">
        <v>136</v>
      </c>
      <c r="GS5" s="29" t="s">
        <v>137</v>
      </c>
      <c r="GT5" s="31" t="s">
        <v>136</v>
      </c>
      <c r="GU5" s="33" t="s">
        <v>137</v>
      </c>
      <c r="GV5" s="189"/>
      <c r="GW5" s="189"/>
      <c r="GX5" s="167"/>
    </row>
    <row r="6" spans="1:256" ht="15.75" x14ac:dyDescent="0.25">
      <c r="A6" s="73" t="s">
        <v>138</v>
      </c>
      <c r="B6" s="73" t="s">
        <v>1</v>
      </c>
      <c r="C6" s="72" t="s">
        <v>244</v>
      </c>
      <c r="D6" s="72" t="s">
        <v>245</v>
      </c>
      <c r="E6" s="72" t="s">
        <v>246</v>
      </c>
      <c r="F6" s="72" t="s">
        <v>247</v>
      </c>
      <c r="G6" s="72" t="s">
        <v>59</v>
      </c>
      <c r="H6" s="72" t="s">
        <v>60</v>
      </c>
      <c r="I6" s="72" t="s">
        <v>61</v>
      </c>
      <c r="J6" s="72" t="s">
        <v>62</v>
      </c>
      <c r="K6" s="72" t="s">
        <v>67</v>
      </c>
      <c r="L6" s="72" t="s">
        <v>68</v>
      </c>
      <c r="M6" s="72" t="s">
        <v>69</v>
      </c>
      <c r="N6" s="72" t="s">
        <v>70</v>
      </c>
      <c r="O6" s="72" t="s">
        <v>71</v>
      </c>
      <c r="P6" s="72" t="s">
        <v>72</v>
      </c>
      <c r="Q6" s="72" t="s">
        <v>73</v>
      </c>
      <c r="R6" s="72" t="s">
        <v>74</v>
      </c>
      <c r="S6" s="72" t="s">
        <v>248</v>
      </c>
      <c r="T6" s="72" t="s">
        <v>249</v>
      </c>
      <c r="U6" s="72" t="s">
        <v>250</v>
      </c>
      <c r="V6" s="72" t="s">
        <v>251</v>
      </c>
      <c r="W6" s="72" t="s">
        <v>75</v>
      </c>
      <c r="X6" s="72" t="s">
        <v>76</v>
      </c>
      <c r="Y6" s="72" t="s">
        <v>77</v>
      </c>
      <c r="Z6" s="72" t="s">
        <v>252</v>
      </c>
      <c r="AA6" s="72" t="s">
        <v>63</v>
      </c>
      <c r="AB6" s="72" t="s">
        <v>64</v>
      </c>
      <c r="AC6" s="72" t="s">
        <v>65</v>
      </c>
      <c r="AD6" s="72" t="s">
        <v>66</v>
      </c>
      <c r="AE6" s="72" t="s">
        <v>82</v>
      </c>
      <c r="AF6" s="72" t="s">
        <v>83</v>
      </c>
      <c r="AG6" s="72" t="s">
        <v>84</v>
      </c>
      <c r="AH6" s="72" t="s">
        <v>243</v>
      </c>
      <c r="AI6" s="72" t="s">
        <v>241</v>
      </c>
      <c r="AJ6" s="72" t="s">
        <v>242</v>
      </c>
      <c r="AK6" s="72" t="s">
        <v>240</v>
      </c>
      <c r="AL6" s="72" t="s">
        <v>239</v>
      </c>
      <c r="AM6" s="72" t="s">
        <v>78</v>
      </c>
      <c r="AN6" s="72" t="s">
        <v>79</v>
      </c>
      <c r="AO6" s="72" t="s">
        <v>80</v>
      </c>
      <c r="AP6" s="72" t="s">
        <v>81</v>
      </c>
      <c r="AQ6" s="72" t="s">
        <v>85</v>
      </c>
      <c r="AR6" s="72" t="s">
        <v>86</v>
      </c>
      <c r="AS6" s="72" t="s">
        <v>87</v>
      </c>
      <c r="AT6" s="72" t="s">
        <v>88</v>
      </c>
      <c r="AU6" s="72" t="s">
        <v>254</v>
      </c>
      <c r="AV6" s="72" t="s">
        <v>253</v>
      </c>
      <c r="AW6" s="72" t="s">
        <v>255</v>
      </c>
      <c r="AX6" s="72" t="s">
        <v>255</v>
      </c>
      <c r="AY6" s="72" t="s">
        <v>335</v>
      </c>
      <c r="AZ6" s="72" t="s">
        <v>334</v>
      </c>
      <c r="BA6" s="72" t="s">
        <v>333</v>
      </c>
      <c r="BB6" s="72" t="s">
        <v>332</v>
      </c>
      <c r="BC6" s="72" t="s">
        <v>89</v>
      </c>
      <c r="BD6" s="72" t="s">
        <v>90</v>
      </c>
      <c r="BE6" s="71" t="s">
        <v>91</v>
      </c>
      <c r="BF6" s="71" t="s">
        <v>92</v>
      </c>
      <c r="BG6" s="71" t="s">
        <v>93</v>
      </c>
      <c r="BH6" s="70" t="s">
        <v>110</v>
      </c>
      <c r="BI6" s="70" t="s">
        <v>111</v>
      </c>
      <c r="BJ6" s="70" t="s">
        <v>256</v>
      </c>
      <c r="BK6" s="70" t="s">
        <v>257</v>
      </c>
      <c r="BL6" s="70" t="s">
        <v>108</v>
      </c>
      <c r="BM6" s="70" t="s">
        <v>109</v>
      </c>
      <c r="BN6" s="70" t="s">
        <v>118</v>
      </c>
      <c r="BO6" s="70" t="s">
        <v>119</v>
      </c>
      <c r="BP6" s="70" t="s">
        <v>258</v>
      </c>
      <c r="BQ6" s="70" t="s">
        <v>259</v>
      </c>
      <c r="BR6" s="70" t="s">
        <v>116</v>
      </c>
      <c r="BS6" s="70" t="s">
        <v>117</v>
      </c>
      <c r="BT6" s="70" t="s">
        <v>96</v>
      </c>
      <c r="BU6" s="70" t="s">
        <v>260</v>
      </c>
      <c r="BV6" s="70" t="s">
        <v>261</v>
      </c>
      <c r="BW6" s="70" t="s">
        <v>94</v>
      </c>
      <c r="BX6" s="70" t="s">
        <v>95</v>
      </c>
      <c r="BY6" s="70" t="s">
        <v>351</v>
      </c>
      <c r="BZ6" s="70" t="s">
        <v>350</v>
      </c>
      <c r="CA6" s="70" t="s">
        <v>100</v>
      </c>
      <c r="CB6" s="70" t="s">
        <v>101</v>
      </c>
      <c r="CC6" s="70" t="s">
        <v>98</v>
      </c>
      <c r="CD6" s="5" t="s">
        <v>99</v>
      </c>
      <c r="CE6" s="5" t="s">
        <v>104</v>
      </c>
      <c r="CF6" s="5" t="s">
        <v>105</v>
      </c>
      <c r="CG6" s="5" t="s">
        <v>264</v>
      </c>
      <c r="CH6" s="5" t="s">
        <v>265</v>
      </c>
      <c r="CI6" s="5" t="s">
        <v>102</v>
      </c>
      <c r="CJ6" s="5" t="s">
        <v>103</v>
      </c>
      <c r="CK6" s="5" t="s">
        <v>349</v>
      </c>
      <c r="CL6" s="5" t="s">
        <v>348</v>
      </c>
      <c r="CM6" s="5" t="s">
        <v>347</v>
      </c>
      <c r="CN6" s="5"/>
      <c r="CO6" s="5" t="s">
        <v>346</v>
      </c>
      <c r="CP6" s="5"/>
      <c r="CQ6" s="5" t="s">
        <v>100</v>
      </c>
      <c r="CR6" s="5" t="s">
        <v>101</v>
      </c>
      <c r="CS6" s="5" t="s">
        <v>106</v>
      </c>
      <c r="CT6" s="5" t="s">
        <v>107</v>
      </c>
      <c r="CU6" s="5" t="s">
        <v>266</v>
      </c>
      <c r="CV6" s="5" t="s">
        <v>267</v>
      </c>
      <c r="CW6" s="5" t="s">
        <v>268</v>
      </c>
      <c r="CX6" s="5" t="s">
        <v>269</v>
      </c>
      <c r="CY6" s="5" t="s">
        <v>270</v>
      </c>
      <c r="CZ6" s="5" t="s">
        <v>271</v>
      </c>
      <c r="DA6" s="5" t="s">
        <v>272</v>
      </c>
      <c r="DB6" s="5" t="s">
        <v>273</v>
      </c>
      <c r="DC6" s="5" t="s">
        <v>274</v>
      </c>
      <c r="DD6" s="5" t="s">
        <v>275</v>
      </c>
      <c r="DE6" s="5" t="s">
        <v>122</v>
      </c>
      <c r="DF6" s="5" t="s">
        <v>276</v>
      </c>
      <c r="DG6" s="5" t="s">
        <v>277</v>
      </c>
      <c r="DH6" s="5" t="s">
        <v>276</v>
      </c>
      <c r="DI6" s="5" t="s">
        <v>120</v>
      </c>
      <c r="DJ6" s="5" t="s">
        <v>121</v>
      </c>
      <c r="DK6" s="5" t="s">
        <v>278</v>
      </c>
      <c r="DL6" s="5" t="s">
        <v>279</v>
      </c>
      <c r="DM6" s="5" t="s">
        <v>280</v>
      </c>
      <c r="DN6" s="5" t="s">
        <v>281</v>
      </c>
      <c r="DO6" s="5" t="s">
        <v>282</v>
      </c>
      <c r="DP6" s="5" t="s">
        <v>283</v>
      </c>
      <c r="DQ6" s="5" t="s">
        <v>284</v>
      </c>
      <c r="DR6" s="5" t="s">
        <v>285</v>
      </c>
      <c r="DS6" s="7" t="s">
        <v>286</v>
      </c>
      <c r="DT6" s="7" t="s">
        <v>287</v>
      </c>
      <c r="DU6" s="5" t="s">
        <v>288</v>
      </c>
      <c r="DV6" s="5" t="s">
        <v>289</v>
      </c>
      <c r="DW6" s="5" t="s">
        <v>291</v>
      </c>
      <c r="DX6" s="5" t="s">
        <v>290</v>
      </c>
      <c r="DY6" s="5" t="s">
        <v>292</v>
      </c>
      <c r="DZ6" s="5" t="s">
        <v>293</v>
      </c>
      <c r="EA6" s="5" t="s">
        <v>294</v>
      </c>
      <c r="EB6" s="5" t="s">
        <v>295</v>
      </c>
      <c r="EC6" s="5" t="s">
        <v>296</v>
      </c>
      <c r="ED6" s="5" t="s">
        <v>297</v>
      </c>
      <c r="EE6" s="5" t="s">
        <v>298</v>
      </c>
      <c r="EF6" s="5" t="s">
        <v>299</v>
      </c>
      <c r="EG6" s="5" t="s">
        <v>300</v>
      </c>
      <c r="EH6" s="5" t="s">
        <v>301</v>
      </c>
      <c r="EI6" s="5" t="s">
        <v>302</v>
      </c>
      <c r="EJ6" s="5" t="s">
        <v>303</v>
      </c>
      <c r="EK6" s="5" t="s">
        <v>304</v>
      </c>
      <c r="EL6" s="5" t="s">
        <v>305</v>
      </c>
      <c r="EM6" s="5" t="s">
        <v>114</v>
      </c>
      <c r="EN6" s="5" t="s">
        <v>115</v>
      </c>
      <c r="EO6" s="5" t="s">
        <v>306</v>
      </c>
      <c r="EP6" s="5" t="s">
        <v>307</v>
      </c>
      <c r="EQ6" s="5" t="s">
        <v>112</v>
      </c>
      <c r="ER6" s="5" t="s">
        <v>113</v>
      </c>
      <c r="ES6" s="5" t="s">
        <v>308</v>
      </c>
      <c r="ET6" s="5" t="s">
        <v>309</v>
      </c>
      <c r="EU6" s="5" t="s">
        <v>310</v>
      </c>
      <c r="EV6" s="5" t="s">
        <v>311</v>
      </c>
      <c r="EW6" s="5" t="s">
        <v>123</v>
      </c>
      <c r="EX6" s="5" t="s">
        <v>124</v>
      </c>
      <c r="EY6" s="5" t="s">
        <v>312</v>
      </c>
      <c r="EZ6" s="5" t="s">
        <v>313</v>
      </c>
      <c r="FA6" s="5" t="s">
        <v>314</v>
      </c>
      <c r="FB6" s="5" t="s">
        <v>315</v>
      </c>
      <c r="FC6" s="69" t="s">
        <v>46</v>
      </c>
      <c r="FD6" s="4" t="s">
        <v>125</v>
      </c>
      <c r="FE6" s="4" t="s">
        <v>126</v>
      </c>
      <c r="FF6" s="4" t="s">
        <v>127</v>
      </c>
      <c r="FG6" s="2" t="s">
        <v>48</v>
      </c>
      <c r="FH6" s="2" t="s">
        <v>49</v>
      </c>
      <c r="FI6" s="2" t="s">
        <v>50</v>
      </c>
      <c r="FJ6" s="2" t="s">
        <v>51</v>
      </c>
      <c r="FK6" s="2" t="s">
        <v>52</v>
      </c>
      <c r="FL6" s="2" t="s">
        <v>53</v>
      </c>
      <c r="FM6" s="2" t="s">
        <v>54</v>
      </c>
      <c r="FN6" s="2" t="s">
        <v>55</v>
      </c>
      <c r="FO6" s="2" t="s">
        <v>128</v>
      </c>
      <c r="FP6" s="2" t="s">
        <v>129</v>
      </c>
      <c r="FQ6" s="2" t="s">
        <v>130</v>
      </c>
      <c r="FR6" s="2" t="s">
        <v>131</v>
      </c>
      <c r="FS6" s="2" t="s">
        <v>132</v>
      </c>
      <c r="FT6" s="2" t="s">
        <v>133</v>
      </c>
      <c r="FU6" s="2" t="s">
        <v>134</v>
      </c>
      <c r="FV6" s="2" t="s">
        <v>135</v>
      </c>
      <c r="FW6" s="3" t="s">
        <v>56</v>
      </c>
      <c r="FX6" s="3" t="s">
        <v>57</v>
      </c>
      <c r="FY6" s="3" t="s">
        <v>58</v>
      </c>
      <c r="FZ6" s="22" t="s">
        <v>214</v>
      </c>
      <c r="GA6" s="26" t="s">
        <v>215</v>
      </c>
      <c r="GB6" s="22" t="s">
        <v>216</v>
      </c>
      <c r="GC6" s="26" t="s">
        <v>217</v>
      </c>
      <c r="GD6" s="26" t="s">
        <v>218</v>
      </c>
      <c r="GE6" s="26" t="s">
        <v>219</v>
      </c>
      <c r="GF6" s="26" t="s">
        <v>220</v>
      </c>
      <c r="GG6" s="26" t="s">
        <v>221</v>
      </c>
      <c r="GH6" s="22" t="s">
        <v>222</v>
      </c>
      <c r="GI6" s="26" t="s">
        <v>223</v>
      </c>
      <c r="GJ6" s="26" t="s">
        <v>224</v>
      </c>
      <c r="GK6" s="22" t="s">
        <v>225</v>
      </c>
      <c r="GL6" s="27" t="s">
        <v>226</v>
      </c>
      <c r="GM6" s="27" t="s">
        <v>227</v>
      </c>
      <c r="GN6" s="28" t="s">
        <v>228</v>
      </c>
      <c r="GO6" s="28" t="s">
        <v>229</v>
      </c>
      <c r="GP6" s="28" t="s">
        <v>230</v>
      </c>
      <c r="GQ6" s="28" t="s">
        <v>231</v>
      </c>
      <c r="GR6" s="28" t="s">
        <v>232</v>
      </c>
      <c r="GS6" s="27" t="s">
        <v>233</v>
      </c>
      <c r="GT6" s="26" t="s">
        <v>234</v>
      </c>
      <c r="GU6" s="22" t="s">
        <v>235</v>
      </c>
      <c r="GV6" s="26" t="s">
        <v>238</v>
      </c>
      <c r="GW6" s="26" t="s">
        <v>236</v>
      </c>
      <c r="GX6" s="26" t="s">
        <v>237</v>
      </c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Z6" s="4"/>
      <c r="IA6" s="4"/>
      <c r="IB6" s="4"/>
      <c r="IC6" s="6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3"/>
      <c r="IU6" s="3"/>
      <c r="IV6" s="3"/>
    </row>
    <row r="7" spans="1:256" ht="15" customHeight="1" x14ac:dyDescent="0.25">
      <c r="A7" s="75" t="s">
        <v>139</v>
      </c>
      <c r="B7" s="68" t="s">
        <v>198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>
        <f t="shared" ref="BE7:BE35" si="0">SUM(BC7,BA7,AY7,AW7,AU7,AS7,AQ7,AO7,AM7,AK7,AI7,AG7,AC7,AA7,Y7,W7,S7,Q7,O7,M7,K7,G7,E7,C7)</f>
        <v>0</v>
      </c>
      <c r="BF7" s="65">
        <f t="shared" ref="BF7:BF35" si="1">SUM(BD7,BB7,AZ7,AX7,AV7,AT7,AR7,AP7,AN7,AL7,AJ7,AH7,AF7,AD7,AB7,Z7,X7,V7,T7,R7,P7,N7,L7,J7,H7,F7,D7)</f>
        <v>0</v>
      </c>
      <c r="BG7" s="65">
        <f t="shared" ref="BG7:BG35" si="2">SUM(BE7:BF7)</f>
        <v>0</v>
      </c>
      <c r="BH7" s="65">
        <v>12</v>
      </c>
      <c r="BI7" s="65"/>
      <c r="BJ7" s="65">
        <v>13</v>
      </c>
      <c r="BK7" s="65"/>
      <c r="BL7" s="65"/>
      <c r="BM7" s="65"/>
      <c r="BN7" s="65">
        <v>35</v>
      </c>
      <c r="BO7" s="65"/>
      <c r="BP7" s="65"/>
      <c r="BQ7" s="65"/>
      <c r="BR7" s="65"/>
      <c r="BS7" s="65"/>
      <c r="BT7" s="65">
        <v>2</v>
      </c>
      <c r="BU7" s="65">
        <v>22</v>
      </c>
      <c r="BV7" s="65"/>
      <c r="BW7" s="65"/>
      <c r="BX7" s="65"/>
      <c r="BY7" s="65">
        <v>7</v>
      </c>
      <c r="BZ7" s="65"/>
      <c r="CA7" s="65"/>
      <c r="CB7" s="65"/>
      <c r="CC7" s="65">
        <v>155</v>
      </c>
      <c r="CD7" s="63"/>
      <c r="CE7" s="63">
        <v>22</v>
      </c>
      <c r="CF7" s="63"/>
      <c r="CG7" s="63">
        <v>49</v>
      </c>
      <c r="CH7" s="63"/>
      <c r="CI7" s="63"/>
      <c r="CJ7" s="63"/>
      <c r="CK7" s="63">
        <v>23</v>
      </c>
      <c r="CL7" s="63"/>
      <c r="CM7" s="63">
        <v>51</v>
      </c>
      <c r="CN7" s="63"/>
      <c r="CO7" s="63"/>
      <c r="CP7" s="63"/>
      <c r="CQ7" s="63">
        <v>60</v>
      </c>
      <c r="CR7" s="63"/>
      <c r="CS7" s="63">
        <v>54</v>
      </c>
      <c r="CT7" s="63"/>
      <c r="CU7" s="63">
        <v>5</v>
      </c>
      <c r="CV7" s="63"/>
      <c r="CW7" s="63">
        <v>26</v>
      </c>
      <c r="CX7" s="63"/>
      <c r="CY7" s="63"/>
      <c r="CZ7" s="63"/>
      <c r="DA7" s="66">
        <v>15</v>
      </c>
      <c r="DB7" s="63"/>
      <c r="DC7" s="63"/>
      <c r="DD7" s="63"/>
      <c r="DE7" s="65">
        <v>44</v>
      </c>
      <c r="DF7" s="65"/>
      <c r="DG7" s="65">
        <v>16</v>
      </c>
      <c r="DH7" s="65"/>
      <c r="DI7" s="65">
        <v>1</v>
      </c>
      <c r="DJ7" s="63"/>
      <c r="DK7" s="63">
        <v>43</v>
      </c>
      <c r="DL7" s="63"/>
      <c r="DM7" s="63">
        <v>1</v>
      </c>
      <c r="DN7" s="63"/>
      <c r="DO7" s="63">
        <v>2</v>
      </c>
      <c r="DP7" s="63"/>
      <c r="DQ7" s="63">
        <v>17</v>
      </c>
      <c r="DR7" s="63"/>
      <c r="DS7" s="63"/>
      <c r="DT7" s="63"/>
      <c r="DU7" s="63">
        <v>10</v>
      </c>
      <c r="DV7" s="63"/>
      <c r="DW7" s="63">
        <v>6</v>
      </c>
      <c r="DX7" s="63"/>
      <c r="DY7" s="63"/>
      <c r="DZ7" s="63"/>
      <c r="EA7" s="63">
        <v>2</v>
      </c>
      <c r="EB7" s="63"/>
      <c r="EC7" s="63">
        <v>2</v>
      </c>
      <c r="ED7" s="63"/>
      <c r="EE7" s="63"/>
      <c r="EF7" s="63"/>
      <c r="EG7" s="63"/>
      <c r="EH7" s="63"/>
      <c r="EI7" s="63">
        <v>1</v>
      </c>
      <c r="EJ7" s="63"/>
      <c r="EK7" s="63">
        <v>10</v>
      </c>
      <c r="EL7" s="63"/>
      <c r="EM7" s="63"/>
      <c r="EN7" s="63"/>
      <c r="EO7" s="63"/>
      <c r="EP7" s="63"/>
      <c r="EQ7" s="63"/>
      <c r="ER7" s="63"/>
      <c r="ES7" s="63">
        <v>3</v>
      </c>
      <c r="ET7" s="63">
        <v>2</v>
      </c>
      <c r="EU7" s="63">
        <v>4</v>
      </c>
      <c r="EV7" s="63"/>
      <c r="EW7" s="63">
        <v>88</v>
      </c>
      <c r="EX7" s="63"/>
      <c r="EY7" s="63"/>
      <c r="EZ7" s="63"/>
      <c r="FA7" s="63"/>
      <c r="FB7" s="63"/>
      <c r="FC7" s="63">
        <v>6</v>
      </c>
      <c r="FD7" s="63"/>
      <c r="FE7" s="63"/>
      <c r="FF7" s="63">
        <f>SUM(BH7:FE7)</f>
        <v>809</v>
      </c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2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>
        <f>SUM(FZ7,GB7,GD7,GF7,GH7,GJ7,GL7,GN7,GP7,GR7,GT7)</f>
        <v>0</v>
      </c>
      <c r="GW7" s="55">
        <f t="shared" ref="GW7:GW35" si="3">SUM(GA7,GC7,GE7,GG7,GI7,GK7,GM7,GO7,GQ7,GS7,GU7)</f>
        <v>0</v>
      </c>
      <c r="GX7" s="55">
        <f t="shared" ref="GX7:GX35" si="4">SUM(GV7:GW7)</f>
        <v>0</v>
      </c>
    </row>
    <row r="8" spans="1:256" ht="15" customHeight="1" x14ac:dyDescent="0.25">
      <c r="A8" s="75" t="s">
        <v>140</v>
      </c>
      <c r="B8" s="68" t="s">
        <v>198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>
        <f t="shared" si="0"/>
        <v>0</v>
      </c>
      <c r="BF8" s="65">
        <f t="shared" si="1"/>
        <v>0</v>
      </c>
      <c r="BG8" s="65">
        <f t="shared" si="2"/>
        <v>0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>
        <v>2</v>
      </c>
      <c r="BS8" s="65"/>
      <c r="BT8" s="65"/>
      <c r="BU8" s="65"/>
      <c r="BV8" s="65"/>
      <c r="BW8" s="65"/>
      <c r="BX8" s="65"/>
      <c r="BY8" s="65">
        <v>10</v>
      </c>
      <c r="BZ8" s="65"/>
      <c r="CA8" s="65"/>
      <c r="CB8" s="65"/>
      <c r="CC8" s="65">
        <v>15</v>
      </c>
      <c r="CD8" s="63"/>
      <c r="CE8" s="63"/>
      <c r="CF8" s="63"/>
      <c r="CG8" s="63"/>
      <c r="CH8" s="63"/>
      <c r="CI8" s="63"/>
      <c r="CJ8" s="63"/>
      <c r="CK8" s="63">
        <v>9</v>
      </c>
      <c r="CL8" s="63"/>
      <c r="CM8" s="63">
        <v>3</v>
      </c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6"/>
      <c r="DB8" s="63"/>
      <c r="DC8" s="63"/>
      <c r="DD8" s="63"/>
      <c r="DE8" s="65"/>
      <c r="DF8" s="65"/>
      <c r="DG8" s="65"/>
      <c r="DH8" s="65"/>
      <c r="DI8" s="65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>
        <v>10</v>
      </c>
      <c r="DV8" s="63"/>
      <c r="DW8" s="63">
        <v>19</v>
      </c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>
        <v>1</v>
      </c>
      <c r="EU8" s="63"/>
      <c r="EV8" s="63"/>
      <c r="EW8" s="63"/>
      <c r="EX8" s="63"/>
      <c r="EY8" s="63"/>
      <c r="EZ8" s="63"/>
      <c r="FA8" s="63"/>
      <c r="FB8" s="63"/>
      <c r="FC8" s="63">
        <v>2</v>
      </c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2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>
        <f t="shared" ref="GV8:GV35" si="5">SUM(FZ8,GB8,GD8,GF8,GH8,GJ8,GL8,GN8,GP8,GR8,GT8)</f>
        <v>0</v>
      </c>
      <c r="GW8" s="55">
        <f t="shared" si="3"/>
        <v>0</v>
      </c>
      <c r="GX8" s="55">
        <f t="shared" si="4"/>
        <v>0</v>
      </c>
    </row>
    <row r="9" spans="1:256" ht="15.75" x14ac:dyDescent="0.25">
      <c r="A9" s="75" t="s">
        <v>141</v>
      </c>
      <c r="B9" s="68" t="s">
        <v>198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>
        <f t="shared" si="0"/>
        <v>0</v>
      </c>
      <c r="BF9" s="65">
        <f t="shared" si="1"/>
        <v>0</v>
      </c>
      <c r="BG9" s="65">
        <f t="shared" si="2"/>
        <v>0</v>
      </c>
      <c r="BH9" s="65"/>
      <c r="BI9" s="65"/>
      <c r="BJ9" s="65"/>
      <c r="BK9" s="65"/>
      <c r="BL9" s="65"/>
      <c r="BM9" s="65"/>
      <c r="BN9" s="65">
        <v>10</v>
      </c>
      <c r="BO9" s="65"/>
      <c r="BP9" s="65"/>
      <c r="BQ9" s="65"/>
      <c r="BR9" s="65">
        <v>65</v>
      </c>
      <c r="BS9" s="65"/>
      <c r="BT9" s="65"/>
      <c r="BU9" s="65">
        <v>6</v>
      </c>
      <c r="BV9" s="65"/>
      <c r="BW9" s="65"/>
      <c r="BX9" s="65"/>
      <c r="BY9" s="65">
        <v>8</v>
      </c>
      <c r="BZ9" s="65"/>
      <c r="CA9" s="65"/>
      <c r="CB9" s="65"/>
      <c r="CC9" s="65">
        <v>76</v>
      </c>
      <c r="CD9" s="63"/>
      <c r="CE9" s="63">
        <v>7</v>
      </c>
      <c r="CF9" s="63"/>
      <c r="CG9" s="63">
        <v>3</v>
      </c>
      <c r="CH9" s="63"/>
      <c r="CI9" s="63"/>
      <c r="CJ9" s="63"/>
      <c r="CK9" s="63">
        <v>23</v>
      </c>
      <c r="CL9" s="63"/>
      <c r="CM9" s="63">
        <v>52</v>
      </c>
      <c r="CN9" s="63"/>
      <c r="CO9" s="63"/>
      <c r="CP9" s="63"/>
      <c r="CQ9" s="63">
        <v>2</v>
      </c>
      <c r="CR9" s="63"/>
      <c r="CS9" s="63">
        <v>2</v>
      </c>
      <c r="CT9" s="63"/>
      <c r="CU9" s="63">
        <v>1</v>
      </c>
      <c r="CV9" s="63"/>
      <c r="CW9" s="63">
        <v>47</v>
      </c>
      <c r="CX9" s="63"/>
      <c r="CY9" s="63"/>
      <c r="CZ9" s="63"/>
      <c r="DA9" s="66"/>
      <c r="DB9" s="63"/>
      <c r="DC9" s="63"/>
      <c r="DD9" s="63"/>
      <c r="DE9" s="65">
        <v>25</v>
      </c>
      <c r="DF9" s="65"/>
      <c r="DG9" s="65"/>
      <c r="DH9" s="65"/>
      <c r="DI9" s="65">
        <v>1</v>
      </c>
      <c r="DJ9" s="63"/>
      <c r="DK9" s="63">
        <v>1</v>
      </c>
      <c r="DL9" s="63"/>
      <c r="DM9" s="63">
        <v>14</v>
      </c>
      <c r="DN9" s="63"/>
      <c r="DO9" s="63">
        <v>4</v>
      </c>
      <c r="DP9" s="63"/>
      <c r="DQ9" s="63">
        <v>1</v>
      </c>
      <c r="DR9" s="63"/>
      <c r="DS9" s="63"/>
      <c r="DT9" s="63"/>
      <c r="DU9" s="63">
        <v>7</v>
      </c>
      <c r="DV9" s="63"/>
      <c r="DW9" s="63">
        <v>12</v>
      </c>
      <c r="DX9" s="63"/>
      <c r="DY9" s="63"/>
      <c r="DZ9" s="63"/>
      <c r="EA9" s="63">
        <v>45</v>
      </c>
      <c r="EB9" s="63"/>
      <c r="EC9" s="63">
        <v>42</v>
      </c>
      <c r="ED9" s="63"/>
      <c r="EE9" s="63">
        <v>1</v>
      </c>
      <c r="EF9" s="63"/>
      <c r="EG9" s="63"/>
      <c r="EH9" s="63"/>
      <c r="EI9" s="63"/>
      <c r="EJ9" s="63"/>
      <c r="EK9" s="63">
        <v>17</v>
      </c>
      <c r="EL9" s="63"/>
      <c r="EM9" s="63"/>
      <c r="EN9" s="63"/>
      <c r="EO9" s="63"/>
      <c r="EP9" s="63"/>
      <c r="EQ9" s="63"/>
      <c r="ER9" s="63"/>
      <c r="ES9" s="63">
        <v>2</v>
      </c>
      <c r="ET9" s="63">
        <v>12</v>
      </c>
      <c r="EU9" s="63">
        <v>7</v>
      </c>
      <c r="EV9" s="63"/>
      <c r="EW9" s="63"/>
      <c r="EX9" s="63"/>
      <c r="EY9" s="63"/>
      <c r="EZ9" s="63"/>
      <c r="FA9" s="63"/>
      <c r="FB9" s="63"/>
      <c r="FC9" s="63">
        <v>2</v>
      </c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2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>
        <f t="shared" si="5"/>
        <v>0</v>
      </c>
      <c r="GW9" s="55">
        <f t="shared" si="3"/>
        <v>0</v>
      </c>
      <c r="GX9" s="55">
        <f t="shared" si="4"/>
        <v>0</v>
      </c>
    </row>
    <row r="10" spans="1:256" ht="15.75" x14ac:dyDescent="0.25">
      <c r="A10" s="75" t="s">
        <v>142</v>
      </c>
      <c r="B10" s="68" t="s">
        <v>198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>
        <f t="shared" si="0"/>
        <v>0</v>
      </c>
      <c r="BF10" s="65">
        <f t="shared" si="1"/>
        <v>0</v>
      </c>
      <c r="BG10" s="65">
        <f t="shared" si="2"/>
        <v>0</v>
      </c>
      <c r="BH10" s="65"/>
      <c r="BI10" s="65"/>
      <c r="BJ10" s="65"/>
      <c r="BK10" s="65"/>
      <c r="BL10" s="65"/>
      <c r="BM10" s="65"/>
      <c r="BN10" s="65">
        <v>7</v>
      </c>
      <c r="BO10" s="65"/>
      <c r="BP10" s="65">
        <v>130</v>
      </c>
      <c r="BQ10" s="65"/>
      <c r="BR10" s="65">
        <v>22</v>
      </c>
      <c r="BS10" s="65"/>
      <c r="BT10" s="65">
        <v>1</v>
      </c>
      <c r="BU10" s="65"/>
      <c r="BV10" s="65"/>
      <c r="BW10" s="65"/>
      <c r="BX10" s="65"/>
      <c r="BY10" s="65"/>
      <c r="BZ10" s="65"/>
      <c r="CA10" s="65"/>
      <c r="CB10" s="65"/>
      <c r="CC10" s="65">
        <v>97</v>
      </c>
      <c r="CD10" s="63"/>
      <c r="CE10" s="63">
        <v>2</v>
      </c>
      <c r="CF10" s="63"/>
      <c r="CG10" s="63">
        <v>1</v>
      </c>
      <c r="CH10" s="63"/>
      <c r="CI10" s="63"/>
      <c r="CJ10" s="63"/>
      <c r="CK10" s="63">
        <v>63</v>
      </c>
      <c r="CL10" s="63"/>
      <c r="CM10" s="63">
        <v>23</v>
      </c>
      <c r="CN10" s="63"/>
      <c r="CO10" s="63"/>
      <c r="CP10" s="63"/>
      <c r="CQ10" s="63">
        <v>125</v>
      </c>
      <c r="CR10" s="63"/>
      <c r="CS10" s="63">
        <v>17</v>
      </c>
      <c r="CT10" s="63"/>
      <c r="CU10" s="63"/>
      <c r="CV10" s="63"/>
      <c r="CW10" s="63"/>
      <c r="CX10" s="63"/>
      <c r="CY10" s="63"/>
      <c r="CZ10" s="63"/>
      <c r="DA10" s="66">
        <v>7</v>
      </c>
      <c r="DB10" s="63"/>
      <c r="DC10" s="63">
        <v>30</v>
      </c>
      <c r="DD10" s="63"/>
      <c r="DE10" s="65">
        <v>3</v>
      </c>
      <c r="DF10" s="65"/>
      <c r="DG10" s="65"/>
      <c r="DH10" s="65"/>
      <c r="DI10" s="65"/>
      <c r="DJ10" s="63"/>
      <c r="DK10" s="63">
        <v>34</v>
      </c>
      <c r="DL10" s="63"/>
      <c r="DM10" s="63"/>
      <c r="DN10" s="63"/>
      <c r="DO10" s="63"/>
      <c r="DP10" s="63"/>
      <c r="DQ10" s="63">
        <v>3</v>
      </c>
      <c r="DR10" s="63"/>
      <c r="DS10" s="63"/>
      <c r="DT10" s="63"/>
      <c r="DU10" s="63">
        <v>4</v>
      </c>
      <c r="DV10" s="63"/>
      <c r="DW10" s="63">
        <v>19</v>
      </c>
      <c r="DX10" s="63"/>
      <c r="DY10" s="63"/>
      <c r="DZ10" s="63"/>
      <c r="EA10" s="63">
        <v>6</v>
      </c>
      <c r="EB10" s="63"/>
      <c r="EC10" s="63">
        <v>3</v>
      </c>
      <c r="ED10" s="63"/>
      <c r="EE10" s="63"/>
      <c r="EF10" s="63"/>
      <c r="EG10" s="63">
        <v>1</v>
      </c>
      <c r="EH10" s="63"/>
      <c r="EI10" s="63">
        <v>1</v>
      </c>
      <c r="EJ10" s="63"/>
      <c r="EK10" s="63">
        <v>9</v>
      </c>
      <c r="EL10" s="63"/>
      <c r="EM10" s="63"/>
      <c r="EN10" s="63"/>
      <c r="EO10" s="63"/>
      <c r="EP10" s="63"/>
      <c r="EQ10" s="63"/>
      <c r="ER10" s="63"/>
      <c r="ES10" s="63">
        <v>3</v>
      </c>
      <c r="ET10" s="63">
        <v>48</v>
      </c>
      <c r="EU10" s="63">
        <v>10</v>
      </c>
      <c r="EV10" s="63"/>
      <c r="EW10" s="63"/>
      <c r="EX10" s="63"/>
      <c r="EY10" s="63"/>
      <c r="EZ10" s="63"/>
      <c r="FA10" s="63"/>
      <c r="FB10" s="63"/>
      <c r="FC10" s="63">
        <v>11</v>
      </c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2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>
        <f t="shared" si="5"/>
        <v>0</v>
      </c>
      <c r="GW10" s="55">
        <f t="shared" si="3"/>
        <v>0</v>
      </c>
      <c r="GX10" s="55">
        <f t="shared" si="4"/>
        <v>0</v>
      </c>
    </row>
    <row r="11" spans="1:256" ht="15.75" x14ac:dyDescent="0.25">
      <c r="A11" s="75" t="s">
        <v>143</v>
      </c>
      <c r="B11" s="68" t="s">
        <v>198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>
        <f t="shared" si="0"/>
        <v>0</v>
      </c>
      <c r="BF11" s="65">
        <f t="shared" si="1"/>
        <v>0</v>
      </c>
      <c r="BG11" s="65">
        <f t="shared" si="2"/>
        <v>0</v>
      </c>
      <c r="BH11" s="65">
        <v>33</v>
      </c>
      <c r="BI11" s="65"/>
      <c r="BJ11" s="65">
        <v>29</v>
      </c>
      <c r="BK11" s="65"/>
      <c r="BL11" s="65"/>
      <c r="BM11" s="65"/>
      <c r="BN11" s="65">
        <v>7</v>
      </c>
      <c r="BO11" s="65"/>
      <c r="BP11" s="65">
        <v>20</v>
      </c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>
        <v>7</v>
      </c>
      <c r="CD11" s="63"/>
      <c r="CE11" s="63">
        <v>19</v>
      </c>
      <c r="CF11" s="63"/>
      <c r="CG11" s="63">
        <v>4</v>
      </c>
      <c r="CH11" s="63"/>
      <c r="CI11" s="63"/>
      <c r="CJ11" s="63"/>
      <c r="CK11" s="63">
        <v>3</v>
      </c>
      <c r="CL11" s="63"/>
      <c r="CM11" s="63">
        <v>7</v>
      </c>
      <c r="CN11" s="63"/>
      <c r="CO11" s="63"/>
      <c r="CP11" s="63"/>
      <c r="CQ11" s="63">
        <v>4</v>
      </c>
      <c r="CR11" s="63"/>
      <c r="CS11" s="63"/>
      <c r="CT11" s="63"/>
      <c r="CU11" s="63">
        <v>1</v>
      </c>
      <c r="CV11" s="63"/>
      <c r="CW11" s="63"/>
      <c r="CX11" s="63"/>
      <c r="CY11" s="63"/>
      <c r="CZ11" s="63"/>
      <c r="DA11" s="66">
        <v>20</v>
      </c>
      <c r="DB11" s="63"/>
      <c r="DC11" s="63"/>
      <c r="DD11" s="63"/>
      <c r="DE11" s="65">
        <v>5</v>
      </c>
      <c r="DF11" s="65"/>
      <c r="DG11" s="65"/>
      <c r="DH11" s="65"/>
      <c r="DI11" s="65"/>
      <c r="DJ11" s="63"/>
      <c r="DK11" s="63">
        <v>51</v>
      </c>
      <c r="DL11" s="63"/>
      <c r="DM11" s="63">
        <v>2</v>
      </c>
      <c r="DN11" s="63"/>
      <c r="DO11" s="63">
        <v>7</v>
      </c>
      <c r="DP11" s="63"/>
      <c r="DQ11" s="63">
        <v>4</v>
      </c>
      <c r="DR11" s="63"/>
      <c r="DS11" s="63"/>
      <c r="DT11" s="63"/>
      <c r="DU11" s="63">
        <v>1</v>
      </c>
      <c r="DV11" s="63"/>
      <c r="DW11" s="63"/>
      <c r="DX11" s="63"/>
      <c r="DY11" s="63"/>
      <c r="DZ11" s="63"/>
      <c r="EA11" s="63">
        <v>15</v>
      </c>
      <c r="EB11" s="63"/>
      <c r="EC11" s="63">
        <v>37</v>
      </c>
      <c r="ED11" s="63"/>
      <c r="EE11" s="63"/>
      <c r="EF11" s="63"/>
      <c r="EG11" s="63">
        <v>7</v>
      </c>
      <c r="EH11" s="63"/>
      <c r="EI11" s="63">
        <v>23</v>
      </c>
      <c r="EJ11" s="63"/>
      <c r="EK11" s="63">
        <v>61</v>
      </c>
      <c r="EL11" s="63"/>
      <c r="EM11" s="63"/>
      <c r="EN11" s="63"/>
      <c r="EO11" s="63">
        <v>17</v>
      </c>
      <c r="EP11" s="63"/>
      <c r="EQ11" s="63"/>
      <c r="ER11" s="63"/>
      <c r="ES11" s="63">
        <v>3</v>
      </c>
      <c r="ET11" s="63">
        <v>28</v>
      </c>
      <c r="EU11" s="63">
        <v>2</v>
      </c>
      <c r="EV11" s="63"/>
      <c r="EW11" s="63"/>
      <c r="EX11" s="63"/>
      <c r="EY11" s="63"/>
      <c r="EZ11" s="63"/>
      <c r="FA11" s="63"/>
      <c r="FB11" s="63"/>
      <c r="FC11" s="63">
        <v>11</v>
      </c>
      <c r="FD11" s="63"/>
      <c r="FE11" s="63"/>
      <c r="FF11" s="63">
        <f t="shared" ref="FF11:FF23" si="6">SUM(BH11:FE11)</f>
        <v>428</v>
      </c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2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>
        <f t="shared" si="5"/>
        <v>0</v>
      </c>
      <c r="GW11" s="55">
        <f t="shared" si="3"/>
        <v>0</v>
      </c>
      <c r="GX11" s="55">
        <f t="shared" si="4"/>
        <v>0</v>
      </c>
    </row>
    <row r="12" spans="1:256" ht="15" customHeight="1" x14ac:dyDescent="0.25">
      <c r="A12" s="75" t="s">
        <v>144</v>
      </c>
      <c r="B12" s="68" t="s">
        <v>198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>
        <f t="shared" si="0"/>
        <v>0</v>
      </c>
      <c r="BF12" s="65">
        <f t="shared" si="1"/>
        <v>0</v>
      </c>
      <c r="BG12" s="65">
        <f t="shared" si="2"/>
        <v>0</v>
      </c>
      <c r="BH12" s="65"/>
      <c r="BI12" s="65"/>
      <c r="BJ12" s="65">
        <v>54</v>
      </c>
      <c r="BK12" s="65"/>
      <c r="BL12" s="65"/>
      <c r="BM12" s="65"/>
      <c r="BN12" s="65">
        <v>2</v>
      </c>
      <c r="BO12" s="65"/>
      <c r="BP12" s="65"/>
      <c r="BQ12" s="65"/>
      <c r="BR12" s="65">
        <v>22</v>
      </c>
      <c r="BS12" s="65"/>
      <c r="BT12" s="65">
        <v>1</v>
      </c>
      <c r="BU12" s="65">
        <v>34</v>
      </c>
      <c r="BV12" s="65"/>
      <c r="BW12" s="65"/>
      <c r="BX12" s="65"/>
      <c r="BY12" s="65">
        <v>22</v>
      </c>
      <c r="BZ12" s="65"/>
      <c r="CA12" s="65"/>
      <c r="CB12" s="65"/>
      <c r="CC12" s="65">
        <v>89</v>
      </c>
      <c r="CD12" s="63"/>
      <c r="CE12" s="63">
        <v>6</v>
      </c>
      <c r="CF12" s="63"/>
      <c r="CG12" s="63">
        <v>42</v>
      </c>
      <c r="CH12" s="63"/>
      <c r="CI12" s="63"/>
      <c r="CJ12" s="63"/>
      <c r="CK12" s="63">
        <v>5</v>
      </c>
      <c r="CL12" s="63"/>
      <c r="CM12" s="63">
        <v>3</v>
      </c>
      <c r="CN12" s="63"/>
      <c r="CO12" s="63"/>
      <c r="CP12" s="63"/>
      <c r="CQ12" s="63">
        <v>31</v>
      </c>
      <c r="CR12" s="63"/>
      <c r="CS12" s="63">
        <v>15</v>
      </c>
      <c r="CT12" s="63"/>
      <c r="CU12" s="63">
        <v>29</v>
      </c>
      <c r="CV12" s="63"/>
      <c r="CW12" s="63">
        <v>17</v>
      </c>
      <c r="CX12" s="63"/>
      <c r="CY12" s="63"/>
      <c r="CZ12" s="63"/>
      <c r="DA12" s="66"/>
      <c r="DB12" s="63"/>
      <c r="DC12" s="63"/>
      <c r="DD12" s="63"/>
      <c r="DE12" s="65">
        <v>42</v>
      </c>
      <c r="DF12" s="65"/>
      <c r="DG12" s="65"/>
      <c r="DH12" s="65"/>
      <c r="DI12" s="65">
        <v>4</v>
      </c>
      <c r="DJ12" s="63"/>
      <c r="DK12" s="63">
        <v>81</v>
      </c>
      <c r="DL12" s="63"/>
      <c r="DM12" s="63">
        <v>2</v>
      </c>
      <c r="DN12" s="63"/>
      <c r="DO12" s="63">
        <v>5</v>
      </c>
      <c r="DP12" s="63"/>
      <c r="DQ12" s="63"/>
      <c r="DR12" s="63"/>
      <c r="DS12" s="63"/>
      <c r="DT12" s="63"/>
      <c r="DU12" s="63">
        <v>8</v>
      </c>
      <c r="DV12" s="63"/>
      <c r="DW12" s="63">
        <v>15</v>
      </c>
      <c r="DX12" s="63"/>
      <c r="DY12" s="63"/>
      <c r="DZ12" s="63"/>
      <c r="EA12" s="63">
        <v>33</v>
      </c>
      <c r="EB12" s="63"/>
      <c r="EC12" s="63">
        <v>23</v>
      </c>
      <c r="ED12" s="63"/>
      <c r="EE12" s="63"/>
      <c r="EF12" s="63"/>
      <c r="EG12" s="63">
        <v>2</v>
      </c>
      <c r="EH12" s="63"/>
      <c r="EI12" s="63">
        <v>3</v>
      </c>
      <c r="EJ12" s="63"/>
      <c r="EK12" s="63">
        <v>11</v>
      </c>
      <c r="EL12" s="63"/>
      <c r="EM12" s="63"/>
      <c r="EN12" s="63"/>
      <c r="EO12" s="63">
        <v>12</v>
      </c>
      <c r="EP12" s="63"/>
      <c r="EQ12" s="63"/>
      <c r="ER12" s="63"/>
      <c r="ES12" s="63">
        <v>1</v>
      </c>
      <c r="ET12" s="63">
        <v>14</v>
      </c>
      <c r="EU12" s="63">
        <v>1</v>
      </c>
      <c r="EV12" s="63"/>
      <c r="EW12" s="63"/>
      <c r="EX12" s="63"/>
      <c r="EY12" s="63">
        <v>29</v>
      </c>
      <c r="EZ12" s="63"/>
      <c r="FA12" s="63"/>
      <c r="FB12" s="63"/>
      <c r="FC12" s="63">
        <v>21</v>
      </c>
      <c r="FD12" s="63"/>
      <c r="FE12" s="63"/>
      <c r="FF12" s="63">
        <f t="shared" si="6"/>
        <v>679</v>
      </c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2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>
        <f t="shared" si="5"/>
        <v>0</v>
      </c>
      <c r="GW12" s="55">
        <f t="shared" si="3"/>
        <v>0</v>
      </c>
      <c r="GX12" s="55">
        <f t="shared" si="4"/>
        <v>0</v>
      </c>
    </row>
    <row r="13" spans="1:256" ht="15" customHeight="1" x14ac:dyDescent="0.25">
      <c r="A13" s="75" t="s">
        <v>145</v>
      </c>
      <c r="B13" s="68" t="s">
        <v>198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>
        <f t="shared" si="0"/>
        <v>0</v>
      </c>
      <c r="BF13" s="65">
        <f t="shared" si="1"/>
        <v>0</v>
      </c>
      <c r="BG13" s="65">
        <f t="shared" si="2"/>
        <v>0</v>
      </c>
      <c r="BH13" s="65">
        <v>4</v>
      </c>
      <c r="BI13" s="65"/>
      <c r="BJ13" s="65">
        <v>41</v>
      </c>
      <c r="BK13" s="65"/>
      <c r="BL13" s="65"/>
      <c r="BM13" s="65"/>
      <c r="BN13" s="65">
        <v>14</v>
      </c>
      <c r="BO13" s="65"/>
      <c r="BP13" s="65">
        <v>338</v>
      </c>
      <c r="BQ13" s="65"/>
      <c r="BR13" s="65">
        <v>33</v>
      </c>
      <c r="BS13" s="65"/>
      <c r="BT13" s="65">
        <v>12</v>
      </c>
      <c r="BU13" s="65">
        <v>60</v>
      </c>
      <c r="BV13" s="65"/>
      <c r="BW13" s="65"/>
      <c r="BX13" s="65"/>
      <c r="BY13" s="65">
        <v>19</v>
      </c>
      <c r="BZ13" s="65"/>
      <c r="CA13" s="65"/>
      <c r="CB13" s="65"/>
      <c r="CC13" s="65">
        <v>38</v>
      </c>
      <c r="CD13" s="63"/>
      <c r="CE13" s="63">
        <v>14</v>
      </c>
      <c r="CF13" s="63"/>
      <c r="CG13" s="63">
        <v>101</v>
      </c>
      <c r="CH13" s="63"/>
      <c r="CI13" s="63"/>
      <c r="CJ13" s="63"/>
      <c r="CK13" s="63">
        <v>25</v>
      </c>
      <c r="CL13" s="63"/>
      <c r="CM13" s="63">
        <v>15</v>
      </c>
      <c r="CN13" s="63"/>
      <c r="CO13" s="63"/>
      <c r="CP13" s="63"/>
      <c r="CQ13" s="63">
        <v>21</v>
      </c>
      <c r="CR13" s="63"/>
      <c r="CS13" s="63">
        <v>35</v>
      </c>
      <c r="CT13" s="63"/>
      <c r="CU13" s="63">
        <v>16</v>
      </c>
      <c r="CV13" s="63"/>
      <c r="CW13" s="63">
        <v>10</v>
      </c>
      <c r="CX13" s="63"/>
      <c r="CY13" s="63"/>
      <c r="CZ13" s="63"/>
      <c r="DA13" s="66">
        <v>43</v>
      </c>
      <c r="DB13" s="63"/>
      <c r="DC13" s="63"/>
      <c r="DD13" s="63"/>
      <c r="DE13" s="65">
        <v>65</v>
      </c>
      <c r="DF13" s="65"/>
      <c r="DG13" s="65">
        <v>1</v>
      </c>
      <c r="DH13" s="65"/>
      <c r="DI13" s="65">
        <v>2</v>
      </c>
      <c r="DJ13" s="63"/>
      <c r="DK13" s="63">
        <v>44</v>
      </c>
      <c r="DL13" s="63"/>
      <c r="DM13" s="63">
        <v>8</v>
      </c>
      <c r="DN13" s="63"/>
      <c r="DO13" s="63">
        <v>19</v>
      </c>
      <c r="DP13" s="63"/>
      <c r="DQ13" s="63">
        <v>22</v>
      </c>
      <c r="DR13" s="63"/>
      <c r="DS13" s="63"/>
      <c r="DT13" s="63"/>
      <c r="DU13" s="63">
        <v>14</v>
      </c>
      <c r="DV13" s="63"/>
      <c r="DW13" s="63">
        <v>18</v>
      </c>
      <c r="DX13" s="63"/>
      <c r="DY13" s="63"/>
      <c r="DZ13" s="63"/>
      <c r="EA13" s="63">
        <v>20</v>
      </c>
      <c r="EB13" s="63"/>
      <c r="EC13" s="63">
        <v>16</v>
      </c>
      <c r="ED13" s="63"/>
      <c r="EE13" s="63"/>
      <c r="EF13" s="63"/>
      <c r="EG13" s="63">
        <v>2</v>
      </c>
      <c r="EH13" s="63"/>
      <c r="EI13" s="63">
        <v>2</v>
      </c>
      <c r="EJ13" s="63"/>
      <c r="EK13" s="63">
        <v>7</v>
      </c>
      <c r="EL13" s="63"/>
      <c r="EM13" s="63"/>
      <c r="EN13" s="63"/>
      <c r="EO13" s="63"/>
      <c r="EP13" s="63"/>
      <c r="EQ13" s="63"/>
      <c r="ER13" s="63"/>
      <c r="ES13" s="63">
        <v>24</v>
      </c>
      <c r="ET13" s="63">
        <v>35</v>
      </c>
      <c r="EU13" s="63">
        <v>38</v>
      </c>
      <c r="EV13" s="63"/>
      <c r="EW13" s="63">
        <v>42</v>
      </c>
      <c r="EX13" s="63"/>
      <c r="EY13" s="63">
        <v>25</v>
      </c>
      <c r="EZ13" s="63"/>
      <c r="FA13" s="63"/>
      <c r="FB13" s="63"/>
      <c r="FC13" s="63">
        <v>19</v>
      </c>
      <c r="FD13" s="63"/>
      <c r="FE13" s="63"/>
      <c r="FF13" s="63">
        <f t="shared" si="6"/>
        <v>1262</v>
      </c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2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>
        <f t="shared" si="5"/>
        <v>0</v>
      </c>
      <c r="GW13" s="55">
        <f t="shared" si="3"/>
        <v>0</v>
      </c>
      <c r="GX13" s="55">
        <f t="shared" si="4"/>
        <v>0</v>
      </c>
    </row>
    <row r="14" spans="1:256" ht="15.75" x14ac:dyDescent="0.25">
      <c r="A14" s="75" t="s">
        <v>146</v>
      </c>
      <c r="B14" s="68" t="s">
        <v>198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>
        <f t="shared" si="0"/>
        <v>0</v>
      </c>
      <c r="BF14" s="65">
        <f t="shared" si="1"/>
        <v>0</v>
      </c>
      <c r="BG14" s="65">
        <f t="shared" si="2"/>
        <v>0</v>
      </c>
      <c r="BH14" s="65">
        <v>38</v>
      </c>
      <c r="BI14" s="65"/>
      <c r="BJ14" s="65">
        <v>78</v>
      </c>
      <c r="BK14" s="65"/>
      <c r="BL14" s="65">
        <v>2</v>
      </c>
      <c r="BM14" s="65"/>
      <c r="BN14" s="65">
        <v>10</v>
      </c>
      <c r="BO14" s="65"/>
      <c r="BP14" s="65">
        <v>175</v>
      </c>
      <c r="BQ14" s="65"/>
      <c r="BR14" s="65">
        <v>14</v>
      </c>
      <c r="BS14" s="65"/>
      <c r="BT14" s="65">
        <v>7</v>
      </c>
      <c r="BU14" s="65">
        <v>18</v>
      </c>
      <c r="BV14" s="65"/>
      <c r="BW14" s="65"/>
      <c r="BX14" s="65"/>
      <c r="BY14" s="65">
        <v>18</v>
      </c>
      <c r="BZ14" s="65"/>
      <c r="CA14" s="65"/>
      <c r="CB14" s="65"/>
      <c r="CC14" s="65">
        <v>15</v>
      </c>
      <c r="CD14" s="63"/>
      <c r="CE14" s="63">
        <v>10</v>
      </c>
      <c r="CF14" s="63"/>
      <c r="CG14" s="63">
        <v>1</v>
      </c>
      <c r="CH14" s="63"/>
      <c r="CI14" s="63"/>
      <c r="CJ14" s="63"/>
      <c r="CK14" s="63">
        <v>21</v>
      </c>
      <c r="CL14" s="63"/>
      <c r="CM14" s="63">
        <v>3</v>
      </c>
      <c r="CN14" s="63"/>
      <c r="CO14" s="63"/>
      <c r="CP14" s="63"/>
      <c r="CQ14" s="63">
        <v>54</v>
      </c>
      <c r="CR14" s="63"/>
      <c r="CS14" s="63">
        <v>28</v>
      </c>
      <c r="CT14" s="63"/>
      <c r="CU14" s="63">
        <v>3</v>
      </c>
      <c r="CV14" s="63"/>
      <c r="CW14" s="63"/>
      <c r="CX14" s="63"/>
      <c r="CY14" s="63"/>
      <c r="CZ14" s="63"/>
      <c r="DA14" s="66"/>
      <c r="DB14" s="63"/>
      <c r="DC14" s="63"/>
      <c r="DD14" s="63"/>
      <c r="DE14" s="65">
        <v>15</v>
      </c>
      <c r="DF14" s="65"/>
      <c r="DG14" s="65"/>
      <c r="DH14" s="65"/>
      <c r="DI14" s="65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>
        <v>11</v>
      </c>
      <c r="EB14" s="63"/>
      <c r="EC14" s="63">
        <v>2</v>
      </c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>
        <v>17</v>
      </c>
      <c r="ET14" s="63">
        <v>5</v>
      </c>
      <c r="EU14" s="63"/>
      <c r="EV14" s="63"/>
      <c r="EW14" s="63"/>
      <c r="EX14" s="63"/>
      <c r="EY14" s="63">
        <v>42</v>
      </c>
      <c r="EZ14" s="63"/>
      <c r="FA14" s="63"/>
      <c r="FB14" s="63"/>
      <c r="FC14" s="63">
        <v>9</v>
      </c>
      <c r="FD14" s="63"/>
      <c r="FE14" s="63"/>
      <c r="FF14" s="63">
        <f t="shared" si="6"/>
        <v>596</v>
      </c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2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>
        <f t="shared" si="5"/>
        <v>0</v>
      </c>
      <c r="GW14" s="55">
        <f t="shared" si="3"/>
        <v>0</v>
      </c>
      <c r="GX14" s="55">
        <f t="shared" si="4"/>
        <v>0</v>
      </c>
    </row>
    <row r="15" spans="1:256" ht="15.75" x14ac:dyDescent="0.25">
      <c r="A15" s="75" t="s">
        <v>147</v>
      </c>
      <c r="B15" s="68" t="s">
        <v>198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>
        <f t="shared" si="0"/>
        <v>0</v>
      </c>
      <c r="BF15" s="65">
        <f t="shared" si="1"/>
        <v>0</v>
      </c>
      <c r="BG15" s="65">
        <f t="shared" si="2"/>
        <v>0</v>
      </c>
      <c r="BH15" s="65">
        <v>7</v>
      </c>
      <c r="BI15" s="65"/>
      <c r="BJ15" s="65"/>
      <c r="BK15" s="65"/>
      <c r="BL15" s="65"/>
      <c r="BM15" s="65"/>
      <c r="BN15" s="65">
        <v>5</v>
      </c>
      <c r="BO15" s="65"/>
      <c r="BP15" s="65">
        <v>12</v>
      </c>
      <c r="BQ15" s="65"/>
      <c r="BR15" s="65">
        <v>4</v>
      </c>
      <c r="BS15" s="65"/>
      <c r="BT15" s="65">
        <v>7</v>
      </c>
      <c r="BU15" s="65"/>
      <c r="BV15" s="65"/>
      <c r="BW15" s="65"/>
      <c r="BX15" s="65"/>
      <c r="BY15" s="65">
        <v>18</v>
      </c>
      <c r="BZ15" s="65"/>
      <c r="CA15" s="65"/>
      <c r="CB15" s="65"/>
      <c r="CC15" s="65">
        <v>78</v>
      </c>
      <c r="CD15" s="63"/>
      <c r="CE15" s="63"/>
      <c r="CF15" s="63"/>
      <c r="CG15" s="63"/>
      <c r="CH15" s="63"/>
      <c r="CI15" s="63"/>
      <c r="CJ15" s="63"/>
      <c r="CK15" s="63">
        <v>5</v>
      </c>
      <c r="CL15" s="63"/>
      <c r="CM15" s="63"/>
      <c r="CN15" s="63"/>
      <c r="CO15" s="63"/>
      <c r="CP15" s="63"/>
      <c r="CQ15" s="63">
        <v>5</v>
      </c>
      <c r="CR15" s="63"/>
      <c r="CS15" s="63"/>
      <c r="CT15" s="63"/>
      <c r="CU15" s="63">
        <v>5</v>
      </c>
      <c r="CV15" s="63"/>
      <c r="CW15" s="63"/>
      <c r="CX15" s="63"/>
      <c r="CY15" s="63"/>
      <c r="CZ15" s="63"/>
      <c r="DA15" s="66"/>
      <c r="DB15" s="63"/>
      <c r="DC15" s="63"/>
      <c r="DD15" s="63"/>
      <c r="DE15" s="65">
        <v>91</v>
      </c>
      <c r="DF15" s="65"/>
      <c r="DG15" s="65">
        <v>23</v>
      </c>
      <c r="DH15" s="65"/>
      <c r="DI15" s="65">
        <v>3</v>
      </c>
      <c r="DJ15" s="63"/>
      <c r="DK15" s="63">
        <v>70</v>
      </c>
      <c r="DL15" s="63"/>
      <c r="DM15" s="63">
        <v>1</v>
      </c>
      <c r="DN15" s="63"/>
      <c r="DO15" s="63"/>
      <c r="DP15" s="63"/>
      <c r="DQ15" s="63"/>
      <c r="DR15" s="63"/>
      <c r="DS15" s="63"/>
      <c r="DT15" s="63"/>
      <c r="DU15" s="63">
        <v>13</v>
      </c>
      <c r="DV15" s="63"/>
      <c r="DW15" s="63">
        <v>18</v>
      </c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>
        <v>8</v>
      </c>
      <c r="EV15" s="63"/>
      <c r="EW15" s="63">
        <v>23</v>
      </c>
      <c r="EX15" s="63"/>
      <c r="EY15" s="63">
        <v>73</v>
      </c>
      <c r="EZ15" s="63"/>
      <c r="FA15" s="63"/>
      <c r="FB15" s="63"/>
      <c r="FC15" s="63">
        <v>4</v>
      </c>
      <c r="FD15" s="63"/>
      <c r="FE15" s="63"/>
      <c r="FF15" s="63">
        <f t="shared" si="6"/>
        <v>473</v>
      </c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2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>
        <f t="shared" si="5"/>
        <v>0</v>
      </c>
      <c r="GW15" s="55">
        <f t="shared" si="3"/>
        <v>0</v>
      </c>
      <c r="GX15" s="55">
        <f t="shared" si="4"/>
        <v>0</v>
      </c>
    </row>
    <row r="16" spans="1:256" ht="15.75" x14ac:dyDescent="0.25">
      <c r="A16" s="75" t="s">
        <v>148</v>
      </c>
      <c r="B16" s="68" t="s">
        <v>198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>
        <f t="shared" si="0"/>
        <v>0</v>
      </c>
      <c r="BF16" s="65">
        <f t="shared" si="1"/>
        <v>0</v>
      </c>
      <c r="BG16" s="65">
        <f t="shared" si="2"/>
        <v>0</v>
      </c>
      <c r="BH16" s="65">
        <v>1</v>
      </c>
      <c r="BI16" s="65"/>
      <c r="BJ16" s="65"/>
      <c r="BK16" s="65"/>
      <c r="BL16" s="65"/>
      <c r="BM16" s="65"/>
      <c r="BN16" s="65">
        <v>19</v>
      </c>
      <c r="BO16" s="65"/>
      <c r="BP16" s="65">
        <v>154</v>
      </c>
      <c r="BQ16" s="65"/>
      <c r="BR16" s="65">
        <v>4</v>
      </c>
      <c r="BS16" s="65"/>
      <c r="BT16" s="65"/>
      <c r="BU16" s="65"/>
      <c r="BV16" s="65"/>
      <c r="BW16" s="65"/>
      <c r="BX16" s="65"/>
      <c r="BY16" s="65">
        <v>9</v>
      </c>
      <c r="BZ16" s="65"/>
      <c r="CA16" s="65"/>
      <c r="CB16" s="65"/>
      <c r="CC16" s="65">
        <v>27</v>
      </c>
      <c r="CD16" s="63"/>
      <c r="CE16" s="63">
        <v>6</v>
      </c>
      <c r="CF16" s="63"/>
      <c r="CG16" s="63">
        <v>1</v>
      </c>
      <c r="CH16" s="63"/>
      <c r="CI16" s="63"/>
      <c r="CJ16" s="63"/>
      <c r="CK16" s="63">
        <v>7</v>
      </c>
      <c r="CL16" s="63"/>
      <c r="CM16" s="63">
        <v>33</v>
      </c>
      <c r="CN16" s="63"/>
      <c r="CO16" s="63"/>
      <c r="CP16" s="63"/>
      <c r="CQ16" s="63">
        <v>22</v>
      </c>
      <c r="CR16" s="63"/>
      <c r="CS16" s="63">
        <v>8</v>
      </c>
      <c r="CT16" s="63"/>
      <c r="CU16" s="63">
        <v>17</v>
      </c>
      <c r="CV16" s="63"/>
      <c r="CW16" s="63"/>
      <c r="CX16" s="63"/>
      <c r="CY16" s="63"/>
      <c r="CZ16" s="63"/>
      <c r="DA16" s="66"/>
      <c r="DB16" s="63"/>
      <c r="DC16" s="63"/>
      <c r="DD16" s="63"/>
      <c r="DE16" s="65">
        <v>17</v>
      </c>
      <c r="DF16" s="65"/>
      <c r="DG16" s="65"/>
      <c r="DH16" s="65"/>
      <c r="DI16" s="65"/>
      <c r="DJ16" s="63"/>
      <c r="DK16" s="63"/>
      <c r="DL16" s="63"/>
      <c r="DM16" s="63"/>
      <c r="DN16" s="63"/>
      <c r="DO16" s="63">
        <v>3</v>
      </c>
      <c r="DP16" s="63"/>
      <c r="DQ16" s="63">
        <v>5</v>
      </c>
      <c r="DR16" s="63"/>
      <c r="DS16" s="63"/>
      <c r="DT16" s="63"/>
      <c r="DU16" s="63">
        <v>11</v>
      </c>
      <c r="DV16" s="63"/>
      <c r="DW16" s="63">
        <v>31</v>
      </c>
      <c r="DX16" s="63"/>
      <c r="DY16" s="63"/>
      <c r="DZ16" s="63"/>
      <c r="EA16" s="63"/>
      <c r="EB16" s="63"/>
      <c r="EC16" s="63"/>
      <c r="ED16" s="63"/>
      <c r="EE16" s="63"/>
      <c r="EF16" s="63"/>
      <c r="EG16" s="63">
        <v>15</v>
      </c>
      <c r="EH16" s="63"/>
      <c r="EI16" s="63">
        <v>6</v>
      </c>
      <c r="EJ16" s="63"/>
      <c r="EK16" s="63">
        <v>6</v>
      </c>
      <c r="EL16" s="63"/>
      <c r="EM16" s="63"/>
      <c r="EN16" s="63"/>
      <c r="EO16" s="63"/>
      <c r="EP16" s="63"/>
      <c r="EQ16" s="63"/>
      <c r="ER16" s="63"/>
      <c r="ES16" s="63"/>
      <c r="ET16" s="63">
        <v>5</v>
      </c>
      <c r="EU16" s="63"/>
      <c r="EV16" s="63"/>
      <c r="EW16" s="63">
        <v>1</v>
      </c>
      <c r="EX16" s="63"/>
      <c r="EY16" s="63"/>
      <c r="EZ16" s="63"/>
      <c r="FA16" s="63"/>
      <c r="FB16" s="63"/>
      <c r="FC16" s="63">
        <v>17</v>
      </c>
      <c r="FD16" s="63"/>
      <c r="FE16" s="63"/>
      <c r="FF16" s="63">
        <f t="shared" si="6"/>
        <v>425</v>
      </c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2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>
        <f t="shared" si="5"/>
        <v>0</v>
      </c>
      <c r="GW16" s="55">
        <f t="shared" si="3"/>
        <v>0</v>
      </c>
      <c r="GX16" s="55">
        <f t="shared" si="4"/>
        <v>0</v>
      </c>
    </row>
    <row r="17" spans="1:280" ht="15" customHeight="1" x14ac:dyDescent="0.25">
      <c r="A17" s="75" t="s">
        <v>149</v>
      </c>
      <c r="B17" s="68" t="s">
        <v>198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>
        <f t="shared" si="0"/>
        <v>0</v>
      </c>
      <c r="BF17" s="65">
        <f t="shared" si="1"/>
        <v>0</v>
      </c>
      <c r="BG17" s="65">
        <f t="shared" si="2"/>
        <v>0</v>
      </c>
      <c r="BH17" s="65">
        <v>8</v>
      </c>
      <c r="BI17" s="65"/>
      <c r="BJ17" s="65">
        <v>3</v>
      </c>
      <c r="BK17" s="65"/>
      <c r="BL17" s="65"/>
      <c r="BM17" s="65"/>
      <c r="BN17" s="65"/>
      <c r="BO17" s="65"/>
      <c r="BP17" s="65">
        <v>17</v>
      </c>
      <c r="BQ17" s="65"/>
      <c r="BR17" s="65">
        <v>21</v>
      </c>
      <c r="BS17" s="65"/>
      <c r="BT17" s="65">
        <v>4</v>
      </c>
      <c r="BU17" s="65">
        <v>74</v>
      </c>
      <c r="BV17" s="65"/>
      <c r="BW17" s="65"/>
      <c r="BX17" s="65"/>
      <c r="BY17" s="65">
        <v>16</v>
      </c>
      <c r="BZ17" s="65"/>
      <c r="CA17" s="65"/>
      <c r="CB17" s="65"/>
      <c r="CC17" s="65">
        <v>87</v>
      </c>
      <c r="CD17" s="63"/>
      <c r="CE17" s="63">
        <v>40</v>
      </c>
      <c r="CF17" s="63"/>
      <c r="CG17" s="63">
        <v>12</v>
      </c>
      <c r="CH17" s="63"/>
      <c r="CI17" s="63"/>
      <c r="CJ17" s="63"/>
      <c r="CK17" s="63">
        <v>20</v>
      </c>
      <c r="CL17" s="63"/>
      <c r="CM17" s="63">
        <v>57</v>
      </c>
      <c r="CN17" s="63"/>
      <c r="CO17" s="63"/>
      <c r="CP17" s="63"/>
      <c r="CQ17" s="63">
        <v>24</v>
      </c>
      <c r="CR17" s="63"/>
      <c r="CS17" s="63">
        <v>14</v>
      </c>
      <c r="CT17" s="63"/>
      <c r="CU17" s="63">
        <v>8</v>
      </c>
      <c r="CV17" s="63"/>
      <c r="CW17" s="63">
        <v>7</v>
      </c>
      <c r="CX17" s="63"/>
      <c r="CY17" s="63"/>
      <c r="CZ17" s="63"/>
      <c r="DA17" s="66"/>
      <c r="DB17" s="63"/>
      <c r="DC17" s="63">
        <v>5</v>
      </c>
      <c r="DD17" s="63"/>
      <c r="DE17" s="65">
        <v>2</v>
      </c>
      <c r="DF17" s="65"/>
      <c r="DG17" s="65">
        <v>16</v>
      </c>
      <c r="DH17" s="65"/>
      <c r="DI17" s="65">
        <v>1</v>
      </c>
      <c r="DJ17" s="63"/>
      <c r="DK17" s="63"/>
      <c r="DL17" s="63"/>
      <c r="DM17" s="63">
        <v>57</v>
      </c>
      <c r="DN17" s="63"/>
      <c r="DO17" s="63">
        <v>45</v>
      </c>
      <c r="DP17" s="63"/>
      <c r="DQ17" s="63">
        <v>11</v>
      </c>
      <c r="DR17" s="63"/>
      <c r="DS17" s="63"/>
      <c r="DT17" s="63"/>
      <c r="DU17" s="63">
        <v>12</v>
      </c>
      <c r="DV17" s="63"/>
      <c r="DW17" s="63">
        <v>44</v>
      </c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>
        <v>22</v>
      </c>
      <c r="EJ17" s="63"/>
      <c r="EK17" s="63">
        <v>14</v>
      </c>
      <c r="EL17" s="63"/>
      <c r="EM17" s="63"/>
      <c r="EN17" s="63"/>
      <c r="EO17" s="63">
        <v>25</v>
      </c>
      <c r="EP17" s="63"/>
      <c r="EQ17" s="63"/>
      <c r="ER17" s="63"/>
      <c r="ES17" s="63">
        <v>12</v>
      </c>
      <c r="ET17" s="63">
        <v>7</v>
      </c>
      <c r="EU17" s="63">
        <v>26</v>
      </c>
      <c r="EV17" s="63"/>
      <c r="EW17" s="63">
        <v>54</v>
      </c>
      <c r="EX17" s="63"/>
      <c r="EY17" s="63">
        <v>127</v>
      </c>
      <c r="EZ17" s="63"/>
      <c r="FA17" s="63"/>
      <c r="FB17" s="63"/>
      <c r="FC17" s="63">
        <v>26</v>
      </c>
      <c r="FD17" s="63"/>
      <c r="FE17" s="63"/>
      <c r="FF17" s="63">
        <f t="shared" si="6"/>
        <v>918</v>
      </c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2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>
        <f t="shared" si="5"/>
        <v>0</v>
      </c>
      <c r="GW17" s="55">
        <f t="shared" si="3"/>
        <v>0</v>
      </c>
      <c r="GX17" s="55">
        <f t="shared" si="4"/>
        <v>0</v>
      </c>
      <c r="JT17" s="8"/>
    </row>
    <row r="18" spans="1:280" ht="15" customHeight="1" x14ac:dyDescent="0.25">
      <c r="A18" s="75" t="s">
        <v>150</v>
      </c>
      <c r="B18" s="68" t="s">
        <v>198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>
        <f t="shared" si="0"/>
        <v>0</v>
      </c>
      <c r="BF18" s="65">
        <f t="shared" si="1"/>
        <v>0</v>
      </c>
      <c r="BG18" s="65">
        <f t="shared" si="2"/>
        <v>0</v>
      </c>
      <c r="BH18" s="65">
        <v>75</v>
      </c>
      <c r="BI18" s="65"/>
      <c r="BJ18" s="65">
        <v>47</v>
      </c>
      <c r="BK18" s="65"/>
      <c r="BL18" s="65"/>
      <c r="BM18" s="65"/>
      <c r="BN18" s="65">
        <v>2</v>
      </c>
      <c r="BO18" s="65"/>
      <c r="BP18" s="65">
        <v>106</v>
      </c>
      <c r="BQ18" s="65"/>
      <c r="BR18" s="65">
        <v>27</v>
      </c>
      <c r="BS18" s="65"/>
      <c r="BT18" s="65">
        <v>6</v>
      </c>
      <c r="BU18" s="65">
        <v>32</v>
      </c>
      <c r="BV18" s="65"/>
      <c r="BW18" s="65"/>
      <c r="BX18" s="65"/>
      <c r="BY18" s="65">
        <v>15</v>
      </c>
      <c r="BZ18" s="65"/>
      <c r="CA18" s="65"/>
      <c r="CB18" s="65"/>
      <c r="CC18" s="65">
        <v>198</v>
      </c>
      <c r="CD18" s="63"/>
      <c r="CE18" s="63">
        <v>18</v>
      </c>
      <c r="CF18" s="63"/>
      <c r="CG18" s="63">
        <v>3</v>
      </c>
      <c r="CH18" s="63"/>
      <c r="CI18" s="63"/>
      <c r="CJ18" s="63"/>
      <c r="CK18" s="63">
        <v>12</v>
      </c>
      <c r="CL18" s="63"/>
      <c r="CM18" s="63">
        <v>37</v>
      </c>
      <c r="CN18" s="63"/>
      <c r="CO18" s="63"/>
      <c r="CP18" s="63"/>
      <c r="CQ18" s="63">
        <v>48</v>
      </c>
      <c r="CR18" s="63"/>
      <c r="CS18" s="63">
        <v>23</v>
      </c>
      <c r="CT18" s="63"/>
      <c r="CU18" s="63">
        <v>4</v>
      </c>
      <c r="CV18" s="63"/>
      <c r="CW18" s="63">
        <v>1</v>
      </c>
      <c r="CX18" s="63"/>
      <c r="CY18" s="63"/>
      <c r="CZ18" s="63"/>
      <c r="DA18" s="66">
        <v>31</v>
      </c>
      <c r="DB18" s="63"/>
      <c r="DC18" s="63">
        <v>2</v>
      </c>
      <c r="DD18" s="63"/>
      <c r="DE18" s="65">
        <v>16</v>
      </c>
      <c r="DF18" s="65"/>
      <c r="DG18" s="65">
        <v>1</v>
      </c>
      <c r="DH18" s="65"/>
      <c r="DI18" s="65"/>
      <c r="DJ18" s="63"/>
      <c r="DK18" s="63">
        <v>26</v>
      </c>
      <c r="DL18" s="63"/>
      <c r="DM18" s="63">
        <v>37</v>
      </c>
      <c r="DN18" s="63"/>
      <c r="DO18" s="63">
        <v>13</v>
      </c>
      <c r="DP18" s="63"/>
      <c r="DQ18" s="63">
        <v>8</v>
      </c>
      <c r="DR18" s="63"/>
      <c r="DS18" s="63">
        <v>30</v>
      </c>
      <c r="DT18" s="63"/>
      <c r="DU18" s="63">
        <v>8</v>
      </c>
      <c r="DV18" s="63"/>
      <c r="DW18" s="63">
        <v>31</v>
      </c>
      <c r="DX18" s="63"/>
      <c r="DY18" s="63"/>
      <c r="DZ18" s="63"/>
      <c r="EA18" s="63">
        <v>1</v>
      </c>
      <c r="EB18" s="63"/>
      <c r="EC18" s="63"/>
      <c r="ED18" s="63"/>
      <c r="EE18" s="63"/>
      <c r="EF18" s="63"/>
      <c r="EG18" s="63">
        <v>10</v>
      </c>
      <c r="EH18" s="63"/>
      <c r="EI18" s="63">
        <v>2</v>
      </c>
      <c r="EJ18" s="63"/>
      <c r="EK18" s="63">
        <v>3</v>
      </c>
      <c r="EL18" s="63"/>
      <c r="EM18" s="63"/>
      <c r="EN18" s="63"/>
      <c r="EO18" s="63"/>
      <c r="EP18" s="63"/>
      <c r="EQ18" s="63"/>
      <c r="ER18" s="63"/>
      <c r="ES18" s="63"/>
      <c r="ET18" s="63">
        <v>23</v>
      </c>
      <c r="EU18" s="63">
        <v>20</v>
      </c>
      <c r="EV18" s="63"/>
      <c r="EW18" s="63">
        <v>39</v>
      </c>
      <c r="EX18" s="63"/>
      <c r="EY18" s="63">
        <v>77</v>
      </c>
      <c r="EZ18" s="63"/>
      <c r="FA18" s="63"/>
      <c r="FB18" s="63"/>
      <c r="FC18" s="63">
        <v>45</v>
      </c>
      <c r="FD18" s="63"/>
      <c r="FE18" s="63"/>
      <c r="FF18" s="63">
        <f t="shared" si="6"/>
        <v>1077</v>
      </c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2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>
        <f t="shared" si="5"/>
        <v>0</v>
      </c>
      <c r="GW18" s="55">
        <f t="shared" si="3"/>
        <v>0</v>
      </c>
      <c r="GX18" s="55">
        <f t="shared" si="4"/>
        <v>0</v>
      </c>
    </row>
    <row r="19" spans="1:280" ht="15.75" x14ac:dyDescent="0.25">
      <c r="A19" s="75" t="s">
        <v>151</v>
      </c>
      <c r="B19" s="68" t="s">
        <v>198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>
        <f t="shared" si="0"/>
        <v>0</v>
      </c>
      <c r="BF19" s="65">
        <f t="shared" si="1"/>
        <v>0</v>
      </c>
      <c r="BG19" s="65">
        <f t="shared" si="2"/>
        <v>0</v>
      </c>
      <c r="BH19" s="65">
        <v>134</v>
      </c>
      <c r="BI19" s="65"/>
      <c r="BJ19" s="65">
        <v>66</v>
      </c>
      <c r="BK19" s="65"/>
      <c r="BL19" s="65"/>
      <c r="BM19" s="65"/>
      <c r="BN19" s="65">
        <v>21</v>
      </c>
      <c r="BO19" s="65"/>
      <c r="BP19" s="65">
        <v>20</v>
      </c>
      <c r="BQ19" s="65"/>
      <c r="BR19" s="65">
        <v>59</v>
      </c>
      <c r="BS19" s="65"/>
      <c r="BT19" s="65">
        <v>1</v>
      </c>
      <c r="BU19" s="65"/>
      <c r="BV19" s="65"/>
      <c r="BW19" s="65"/>
      <c r="BX19" s="65"/>
      <c r="BY19" s="65">
        <v>7</v>
      </c>
      <c r="BZ19" s="65"/>
      <c r="CA19" s="65"/>
      <c r="CB19" s="65"/>
      <c r="CC19" s="65">
        <v>94</v>
      </c>
      <c r="CD19" s="63"/>
      <c r="CE19" s="63">
        <v>21</v>
      </c>
      <c r="CF19" s="63"/>
      <c r="CG19" s="63">
        <v>5</v>
      </c>
      <c r="CH19" s="63"/>
      <c r="CI19" s="63"/>
      <c r="CJ19" s="63"/>
      <c r="CK19" s="63">
        <v>17</v>
      </c>
      <c r="CL19" s="63"/>
      <c r="CM19" s="63">
        <v>41</v>
      </c>
      <c r="CN19" s="63"/>
      <c r="CO19" s="63"/>
      <c r="CP19" s="63"/>
      <c r="CQ19" s="63">
        <v>19</v>
      </c>
      <c r="CR19" s="63"/>
      <c r="CS19" s="63">
        <v>33</v>
      </c>
      <c r="CT19" s="63"/>
      <c r="CU19" s="63">
        <v>62</v>
      </c>
      <c r="CV19" s="63"/>
      <c r="CW19" s="63">
        <v>96</v>
      </c>
      <c r="CX19" s="63"/>
      <c r="CY19" s="63"/>
      <c r="CZ19" s="63"/>
      <c r="DA19" s="66">
        <v>65</v>
      </c>
      <c r="DB19" s="63"/>
      <c r="DC19" s="63"/>
      <c r="DD19" s="63"/>
      <c r="DE19" s="65">
        <v>32</v>
      </c>
      <c r="DF19" s="65"/>
      <c r="DG19" s="65"/>
      <c r="DH19" s="65"/>
      <c r="DI19" s="65"/>
      <c r="DJ19" s="63"/>
      <c r="DK19" s="63"/>
      <c r="DL19" s="63"/>
      <c r="DM19" s="63"/>
      <c r="DN19" s="63"/>
      <c r="DO19" s="63">
        <v>17</v>
      </c>
      <c r="DP19" s="63"/>
      <c r="DQ19" s="63">
        <v>7</v>
      </c>
      <c r="DR19" s="63"/>
      <c r="DS19" s="63"/>
      <c r="DT19" s="63"/>
      <c r="DU19" s="63">
        <v>8</v>
      </c>
      <c r="DV19" s="63"/>
      <c r="DW19" s="63">
        <v>30</v>
      </c>
      <c r="DX19" s="63"/>
      <c r="DY19" s="63"/>
      <c r="DZ19" s="63"/>
      <c r="EA19" s="63">
        <v>27</v>
      </c>
      <c r="EB19" s="63"/>
      <c r="EC19" s="63">
        <v>21</v>
      </c>
      <c r="ED19" s="63"/>
      <c r="EE19" s="63"/>
      <c r="EF19" s="63"/>
      <c r="EG19" s="63">
        <v>14</v>
      </c>
      <c r="EH19" s="63"/>
      <c r="EI19" s="63"/>
      <c r="EJ19" s="63"/>
      <c r="EK19" s="63"/>
      <c r="EL19" s="63"/>
      <c r="EM19" s="63"/>
      <c r="EN19" s="63"/>
      <c r="EO19" s="63">
        <v>49</v>
      </c>
      <c r="EP19" s="63"/>
      <c r="EQ19" s="63">
        <v>2</v>
      </c>
      <c r="ER19" s="63"/>
      <c r="ES19" s="63">
        <v>4</v>
      </c>
      <c r="ET19" s="63">
        <v>7</v>
      </c>
      <c r="EU19" s="63">
        <v>36</v>
      </c>
      <c r="EV19" s="63"/>
      <c r="EW19" s="63">
        <v>8</v>
      </c>
      <c r="EX19" s="63"/>
      <c r="EY19" s="63"/>
      <c r="EZ19" s="63"/>
      <c r="FA19" s="63"/>
      <c r="FB19" s="63"/>
      <c r="FC19" s="63">
        <v>58</v>
      </c>
      <c r="FD19" s="63"/>
      <c r="FE19" s="63"/>
      <c r="FF19" s="63">
        <f t="shared" si="6"/>
        <v>1081</v>
      </c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2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>
        <f t="shared" si="5"/>
        <v>0</v>
      </c>
      <c r="GW19" s="55">
        <f t="shared" si="3"/>
        <v>0</v>
      </c>
      <c r="GX19" s="55">
        <f t="shared" si="4"/>
        <v>0</v>
      </c>
    </row>
    <row r="20" spans="1:280" ht="15.75" x14ac:dyDescent="0.25">
      <c r="A20" s="75" t="s">
        <v>152</v>
      </c>
      <c r="B20" s="68" t="s">
        <v>198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>
        <f t="shared" si="0"/>
        <v>0</v>
      </c>
      <c r="BF20" s="65">
        <f t="shared" si="1"/>
        <v>0</v>
      </c>
      <c r="BG20" s="65">
        <f t="shared" si="2"/>
        <v>0</v>
      </c>
      <c r="BH20" s="65">
        <v>86</v>
      </c>
      <c r="BI20" s="65"/>
      <c r="BJ20" s="65">
        <v>29</v>
      </c>
      <c r="BK20" s="65"/>
      <c r="BL20" s="65"/>
      <c r="BM20" s="65"/>
      <c r="BN20" s="65">
        <v>3</v>
      </c>
      <c r="BO20" s="65"/>
      <c r="BP20" s="65">
        <v>125</v>
      </c>
      <c r="BQ20" s="65"/>
      <c r="BR20" s="65">
        <v>36</v>
      </c>
      <c r="BS20" s="65"/>
      <c r="BT20" s="65">
        <v>16</v>
      </c>
      <c r="BU20" s="65">
        <v>8</v>
      </c>
      <c r="BV20" s="65"/>
      <c r="BW20" s="65"/>
      <c r="BX20" s="65"/>
      <c r="BY20" s="65">
        <v>3</v>
      </c>
      <c r="BZ20" s="65"/>
      <c r="CA20" s="65"/>
      <c r="CB20" s="65"/>
      <c r="CC20" s="65">
        <v>57</v>
      </c>
      <c r="CD20" s="63"/>
      <c r="CE20" s="63">
        <v>14</v>
      </c>
      <c r="CF20" s="63"/>
      <c r="CG20" s="63">
        <v>37</v>
      </c>
      <c r="CH20" s="63"/>
      <c r="CI20" s="63"/>
      <c r="CJ20" s="63"/>
      <c r="CK20" s="63">
        <v>23</v>
      </c>
      <c r="CL20" s="63"/>
      <c r="CM20" s="63">
        <v>19</v>
      </c>
      <c r="CN20" s="63"/>
      <c r="CO20" s="63"/>
      <c r="CP20" s="63"/>
      <c r="CQ20" s="63">
        <v>10</v>
      </c>
      <c r="CR20" s="63"/>
      <c r="CS20" s="63">
        <v>17</v>
      </c>
      <c r="CT20" s="63"/>
      <c r="CU20" s="63">
        <v>12</v>
      </c>
      <c r="CV20" s="63"/>
      <c r="CW20" s="63">
        <v>12</v>
      </c>
      <c r="CX20" s="63"/>
      <c r="CY20" s="63"/>
      <c r="CZ20" s="63"/>
      <c r="DA20" s="66">
        <v>21</v>
      </c>
      <c r="DB20" s="63"/>
      <c r="DC20" s="63">
        <v>20</v>
      </c>
      <c r="DD20" s="63"/>
      <c r="DE20" s="65">
        <v>8</v>
      </c>
      <c r="DF20" s="65"/>
      <c r="DG20" s="65"/>
      <c r="DH20" s="65"/>
      <c r="DI20" s="65"/>
      <c r="DJ20" s="63"/>
      <c r="DK20" s="63">
        <v>45</v>
      </c>
      <c r="DL20" s="63"/>
      <c r="DM20" s="63">
        <v>1</v>
      </c>
      <c r="DN20" s="63"/>
      <c r="DO20" s="63">
        <v>45</v>
      </c>
      <c r="DP20" s="63"/>
      <c r="DQ20" s="63">
        <v>48</v>
      </c>
      <c r="DR20" s="63"/>
      <c r="DS20" s="63"/>
      <c r="DT20" s="63"/>
      <c r="DU20" s="63">
        <v>14</v>
      </c>
      <c r="DV20" s="63"/>
      <c r="DW20" s="63">
        <v>13</v>
      </c>
      <c r="DX20" s="63"/>
      <c r="DY20" s="63"/>
      <c r="DZ20" s="63"/>
      <c r="EA20" s="63">
        <v>6</v>
      </c>
      <c r="EB20" s="63"/>
      <c r="EC20" s="63">
        <v>29</v>
      </c>
      <c r="ED20" s="63"/>
      <c r="EE20" s="63">
        <v>7</v>
      </c>
      <c r="EF20" s="63"/>
      <c r="EG20" s="63">
        <v>9</v>
      </c>
      <c r="EH20" s="63"/>
      <c r="EI20" s="63">
        <v>7</v>
      </c>
      <c r="EJ20" s="63"/>
      <c r="EK20" s="63">
        <v>21</v>
      </c>
      <c r="EL20" s="63"/>
      <c r="EM20" s="63"/>
      <c r="EN20" s="63"/>
      <c r="EO20" s="63">
        <v>11</v>
      </c>
      <c r="EP20" s="63"/>
      <c r="EQ20" s="63"/>
      <c r="ER20" s="63"/>
      <c r="ES20" s="63">
        <v>8</v>
      </c>
      <c r="ET20" s="63">
        <v>19</v>
      </c>
      <c r="EU20" s="63">
        <v>16</v>
      </c>
      <c r="EV20" s="63"/>
      <c r="EW20" s="63">
        <v>18</v>
      </c>
      <c r="EX20" s="63"/>
      <c r="EY20" s="63">
        <v>10</v>
      </c>
      <c r="EZ20" s="63"/>
      <c r="FA20" s="63"/>
      <c r="FB20" s="63"/>
      <c r="FC20" s="63">
        <v>53</v>
      </c>
      <c r="FD20" s="63"/>
      <c r="FE20" s="63"/>
      <c r="FF20" s="63">
        <f t="shared" si="6"/>
        <v>936</v>
      </c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2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>
        <f t="shared" si="5"/>
        <v>0</v>
      </c>
      <c r="GW20" s="55">
        <f t="shared" si="3"/>
        <v>0</v>
      </c>
      <c r="GX20" s="55">
        <f t="shared" si="4"/>
        <v>0</v>
      </c>
    </row>
    <row r="21" spans="1:280" ht="15.75" x14ac:dyDescent="0.25">
      <c r="A21" s="75" t="s">
        <v>153</v>
      </c>
      <c r="B21" s="68" t="s">
        <v>198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>
        <f t="shared" si="0"/>
        <v>0</v>
      </c>
      <c r="BF21" s="65">
        <f t="shared" si="1"/>
        <v>0</v>
      </c>
      <c r="BG21" s="65">
        <f t="shared" si="2"/>
        <v>0</v>
      </c>
      <c r="BH21" s="65">
        <v>30</v>
      </c>
      <c r="BI21" s="65"/>
      <c r="BJ21" s="65">
        <v>28</v>
      </c>
      <c r="BK21" s="65"/>
      <c r="BL21" s="65"/>
      <c r="BM21" s="65"/>
      <c r="BN21" s="65">
        <v>49</v>
      </c>
      <c r="BO21" s="65"/>
      <c r="BP21" s="65"/>
      <c r="BQ21" s="65"/>
      <c r="BR21" s="65">
        <v>14</v>
      </c>
      <c r="BS21" s="65"/>
      <c r="BT21" s="65">
        <v>1</v>
      </c>
      <c r="BU21" s="65">
        <v>21</v>
      </c>
      <c r="BV21" s="65"/>
      <c r="BW21" s="65"/>
      <c r="BX21" s="65"/>
      <c r="BY21" s="65">
        <v>20</v>
      </c>
      <c r="BZ21" s="65"/>
      <c r="CA21" s="65"/>
      <c r="CB21" s="65"/>
      <c r="CC21" s="65">
        <v>186</v>
      </c>
      <c r="CD21" s="63"/>
      <c r="CE21" s="63">
        <v>24</v>
      </c>
      <c r="CF21" s="63"/>
      <c r="CG21" s="63">
        <v>18</v>
      </c>
      <c r="CH21" s="63"/>
      <c r="CI21" s="63"/>
      <c r="CJ21" s="63"/>
      <c r="CK21" s="63">
        <v>18</v>
      </c>
      <c r="CL21" s="63"/>
      <c r="CM21" s="63">
        <v>6</v>
      </c>
      <c r="CN21" s="63"/>
      <c r="CO21" s="63"/>
      <c r="CP21" s="63"/>
      <c r="CQ21" s="63">
        <v>32</v>
      </c>
      <c r="CR21" s="63"/>
      <c r="CS21" s="63">
        <v>21</v>
      </c>
      <c r="CT21" s="63"/>
      <c r="CU21" s="63">
        <v>8</v>
      </c>
      <c r="CV21" s="63"/>
      <c r="CW21" s="63">
        <v>99</v>
      </c>
      <c r="CX21" s="63"/>
      <c r="CY21" s="63"/>
      <c r="CZ21" s="63"/>
      <c r="DA21" s="66">
        <v>17</v>
      </c>
      <c r="DB21" s="63"/>
      <c r="DC21" s="63">
        <v>2</v>
      </c>
      <c r="DD21" s="63"/>
      <c r="DE21" s="65">
        <v>27</v>
      </c>
      <c r="DF21" s="65"/>
      <c r="DG21" s="65">
        <v>1</v>
      </c>
      <c r="DH21" s="65"/>
      <c r="DI21" s="65">
        <v>1</v>
      </c>
      <c r="DJ21" s="63"/>
      <c r="DK21" s="63">
        <v>89</v>
      </c>
      <c r="DL21" s="63"/>
      <c r="DM21" s="63">
        <v>40</v>
      </c>
      <c r="DN21" s="63"/>
      <c r="DO21" s="63">
        <v>14</v>
      </c>
      <c r="DP21" s="63"/>
      <c r="DQ21" s="63">
        <v>33</v>
      </c>
      <c r="DR21" s="63"/>
      <c r="DS21" s="63"/>
      <c r="DT21" s="63"/>
      <c r="DU21" s="63">
        <v>15</v>
      </c>
      <c r="DV21" s="63"/>
      <c r="DW21" s="63">
        <v>46</v>
      </c>
      <c r="DX21" s="63"/>
      <c r="DY21" s="63"/>
      <c r="DZ21" s="63"/>
      <c r="EA21" s="63">
        <v>33</v>
      </c>
      <c r="EB21" s="63"/>
      <c r="EC21" s="63">
        <v>53</v>
      </c>
      <c r="ED21" s="63"/>
      <c r="EE21" s="63"/>
      <c r="EF21" s="63"/>
      <c r="EG21" s="63">
        <v>22</v>
      </c>
      <c r="EH21" s="63"/>
      <c r="EI21" s="63">
        <v>40</v>
      </c>
      <c r="EJ21" s="63"/>
      <c r="EK21" s="63">
        <v>13</v>
      </c>
      <c r="EL21" s="63"/>
      <c r="EM21" s="63">
        <v>4</v>
      </c>
      <c r="EN21" s="63"/>
      <c r="EO21" s="63"/>
      <c r="EP21" s="63"/>
      <c r="EQ21" s="63">
        <v>3</v>
      </c>
      <c r="ER21" s="63"/>
      <c r="ES21" s="63">
        <v>3</v>
      </c>
      <c r="ET21" s="63">
        <v>29</v>
      </c>
      <c r="EU21" s="63">
        <v>24</v>
      </c>
      <c r="EV21" s="63"/>
      <c r="EW21" s="63">
        <v>134</v>
      </c>
      <c r="EX21" s="63"/>
      <c r="EY21" s="63">
        <v>36</v>
      </c>
      <c r="EZ21" s="63"/>
      <c r="FA21" s="63"/>
      <c r="FB21" s="63"/>
      <c r="FC21" s="63">
        <v>44</v>
      </c>
      <c r="FD21" s="63"/>
      <c r="FE21" s="63"/>
      <c r="FF21" s="63">
        <f t="shared" si="6"/>
        <v>1298</v>
      </c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2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>
        <f t="shared" si="5"/>
        <v>0</v>
      </c>
      <c r="GW21" s="55">
        <f t="shared" si="3"/>
        <v>0</v>
      </c>
      <c r="GX21" s="55">
        <f t="shared" si="4"/>
        <v>0</v>
      </c>
    </row>
    <row r="22" spans="1:280" ht="15" customHeight="1" x14ac:dyDescent="0.25">
      <c r="A22" s="75" t="s">
        <v>154</v>
      </c>
      <c r="B22" s="68" t="s">
        <v>198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>
        <f t="shared" si="0"/>
        <v>0</v>
      </c>
      <c r="BF22" s="65">
        <f t="shared" si="1"/>
        <v>0</v>
      </c>
      <c r="BG22" s="65">
        <f t="shared" si="2"/>
        <v>0</v>
      </c>
      <c r="BH22" s="65">
        <v>6</v>
      </c>
      <c r="BI22" s="65"/>
      <c r="BJ22" s="65">
        <v>22</v>
      </c>
      <c r="BK22" s="65"/>
      <c r="BL22" s="65"/>
      <c r="BM22" s="65"/>
      <c r="BN22" s="65">
        <v>7</v>
      </c>
      <c r="BO22" s="65"/>
      <c r="BP22" s="65">
        <v>85</v>
      </c>
      <c r="BQ22" s="65"/>
      <c r="BR22" s="65">
        <v>25</v>
      </c>
      <c r="BS22" s="65"/>
      <c r="BT22" s="65">
        <v>1</v>
      </c>
      <c r="BU22" s="65"/>
      <c r="BV22" s="65"/>
      <c r="BW22" s="65"/>
      <c r="BX22" s="65"/>
      <c r="BY22" s="65">
        <v>9</v>
      </c>
      <c r="BZ22" s="65"/>
      <c r="CA22" s="65"/>
      <c r="CB22" s="65"/>
      <c r="CC22" s="65">
        <v>154</v>
      </c>
      <c r="CD22" s="63"/>
      <c r="CE22" s="63">
        <v>27</v>
      </c>
      <c r="CF22" s="63"/>
      <c r="CG22" s="63">
        <v>33</v>
      </c>
      <c r="CH22" s="63"/>
      <c r="CI22" s="63"/>
      <c r="CJ22" s="63"/>
      <c r="CK22" s="63">
        <v>6</v>
      </c>
      <c r="CL22" s="63"/>
      <c r="CM22" s="63"/>
      <c r="CN22" s="63"/>
      <c r="CO22" s="63"/>
      <c r="CP22" s="63"/>
      <c r="CQ22" s="63">
        <v>19</v>
      </c>
      <c r="CR22" s="63"/>
      <c r="CS22" s="63">
        <v>1</v>
      </c>
      <c r="CT22" s="63"/>
      <c r="CU22" s="63"/>
      <c r="CV22" s="63"/>
      <c r="CW22" s="63">
        <v>14</v>
      </c>
      <c r="CX22" s="63"/>
      <c r="CY22" s="63"/>
      <c r="CZ22" s="63"/>
      <c r="DA22" s="66">
        <v>41</v>
      </c>
      <c r="DB22" s="63"/>
      <c r="DC22" s="63"/>
      <c r="DD22" s="63"/>
      <c r="DE22" s="65">
        <v>16</v>
      </c>
      <c r="DF22" s="65"/>
      <c r="DG22" s="65"/>
      <c r="DH22" s="65"/>
      <c r="DI22" s="65"/>
      <c r="DJ22" s="63"/>
      <c r="DK22" s="63"/>
      <c r="DL22" s="63"/>
      <c r="DM22" s="63"/>
      <c r="DN22" s="63"/>
      <c r="DO22" s="63">
        <v>10</v>
      </c>
      <c r="DP22" s="63"/>
      <c r="DQ22" s="63">
        <v>6</v>
      </c>
      <c r="DR22" s="63"/>
      <c r="DS22" s="63"/>
      <c r="DT22" s="63"/>
      <c r="DU22" s="63">
        <v>8</v>
      </c>
      <c r="DV22" s="63"/>
      <c r="DW22" s="63">
        <v>23</v>
      </c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>
        <v>17</v>
      </c>
      <c r="EP22" s="63"/>
      <c r="EQ22" s="63"/>
      <c r="ER22" s="63"/>
      <c r="ES22" s="63"/>
      <c r="ET22" s="63"/>
      <c r="EU22" s="63">
        <v>11</v>
      </c>
      <c r="EV22" s="63"/>
      <c r="EW22" s="63"/>
      <c r="EX22" s="63"/>
      <c r="EY22" s="63">
        <v>52</v>
      </c>
      <c r="EZ22" s="63"/>
      <c r="FA22" s="63"/>
      <c r="FB22" s="63"/>
      <c r="FC22" s="63">
        <v>15</v>
      </c>
      <c r="FD22" s="63"/>
      <c r="FE22" s="63"/>
      <c r="FF22" s="63">
        <f t="shared" si="6"/>
        <v>608</v>
      </c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2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>
        <f t="shared" si="5"/>
        <v>0</v>
      </c>
      <c r="GW22" s="55">
        <f t="shared" si="3"/>
        <v>0</v>
      </c>
      <c r="GX22" s="55">
        <f t="shared" si="4"/>
        <v>0</v>
      </c>
    </row>
    <row r="23" spans="1:280" ht="15.75" x14ac:dyDescent="0.25">
      <c r="A23" s="75" t="s">
        <v>155</v>
      </c>
      <c r="B23" s="68" t="s">
        <v>198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>
        <f t="shared" si="0"/>
        <v>0</v>
      </c>
      <c r="BF23" s="65">
        <f t="shared" si="1"/>
        <v>0</v>
      </c>
      <c r="BG23" s="65">
        <f t="shared" si="2"/>
        <v>0</v>
      </c>
      <c r="BH23" s="65">
        <v>1</v>
      </c>
      <c r="BI23" s="65"/>
      <c r="BJ23" s="65"/>
      <c r="BK23" s="65"/>
      <c r="BL23" s="65"/>
      <c r="BM23" s="65"/>
      <c r="BN23" s="65">
        <v>14</v>
      </c>
      <c r="BO23" s="65"/>
      <c r="BP23" s="65">
        <v>95</v>
      </c>
      <c r="BQ23" s="65"/>
      <c r="BR23" s="65">
        <v>36</v>
      </c>
      <c r="BS23" s="65"/>
      <c r="BT23" s="65">
        <v>6</v>
      </c>
      <c r="BU23" s="65"/>
      <c r="BV23" s="65"/>
      <c r="BW23" s="65"/>
      <c r="BX23" s="65"/>
      <c r="BY23" s="65">
        <v>2</v>
      </c>
      <c r="BZ23" s="65"/>
      <c r="CA23" s="65"/>
      <c r="CB23" s="65"/>
      <c r="CC23" s="65">
        <v>64</v>
      </c>
      <c r="CD23" s="63"/>
      <c r="CE23" s="63">
        <v>12</v>
      </c>
      <c r="CF23" s="63"/>
      <c r="CG23" s="63">
        <v>5</v>
      </c>
      <c r="CH23" s="63"/>
      <c r="CI23" s="63"/>
      <c r="CJ23" s="63"/>
      <c r="CK23" s="63">
        <v>33</v>
      </c>
      <c r="CL23" s="63"/>
      <c r="CM23" s="63">
        <v>26</v>
      </c>
      <c r="CN23" s="63"/>
      <c r="CO23" s="63"/>
      <c r="CP23" s="63"/>
      <c r="CQ23" s="63">
        <v>25</v>
      </c>
      <c r="CR23" s="63"/>
      <c r="CS23" s="63">
        <v>16</v>
      </c>
      <c r="CT23" s="63"/>
      <c r="CU23" s="63">
        <v>2</v>
      </c>
      <c r="CV23" s="63"/>
      <c r="CW23" s="63"/>
      <c r="CX23" s="63"/>
      <c r="CY23" s="63"/>
      <c r="CZ23" s="63"/>
      <c r="DA23" s="66">
        <v>18</v>
      </c>
      <c r="DB23" s="63"/>
      <c r="DC23" s="63"/>
      <c r="DD23" s="63"/>
      <c r="DE23" s="65">
        <v>23</v>
      </c>
      <c r="DF23" s="65"/>
      <c r="DG23" s="65"/>
      <c r="DH23" s="65"/>
      <c r="DI23" s="65"/>
      <c r="DJ23" s="63"/>
      <c r="DK23" s="63">
        <v>24</v>
      </c>
      <c r="DL23" s="63"/>
      <c r="DM23" s="63"/>
      <c r="DN23" s="63"/>
      <c r="DO23" s="63">
        <v>19</v>
      </c>
      <c r="DP23" s="63"/>
      <c r="DQ23" s="63">
        <v>4</v>
      </c>
      <c r="DR23" s="63"/>
      <c r="DS23" s="63"/>
      <c r="DT23" s="63"/>
      <c r="DU23" s="63">
        <v>1</v>
      </c>
      <c r="DV23" s="63"/>
      <c r="DW23" s="63">
        <v>3</v>
      </c>
      <c r="DX23" s="63"/>
      <c r="DY23" s="63"/>
      <c r="DZ23" s="63"/>
      <c r="EA23" s="63">
        <v>4</v>
      </c>
      <c r="EB23" s="63"/>
      <c r="EC23" s="63">
        <v>11</v>
      </c>
      <c r="ED23" s="63"/>
      <c r="EE23" s="63"/>
      <c r="EF23" s="63"/>
      <c r="EG23" s="63"/>
      <c r="EH23" s="63"/>
      <c r="EI23" s="63"/>
      <c r="EJ23" s="63"/>
      <c r="EK23" s="63">
        <v>3</v>
      </c>
      <c r="EL23" s="63"/>
      <c r="EM23" s="63"/>
      <c r="EN23" s="63"/>
      <c r="EO23" s="63"/>
      <c r="EP23" s="63"/>
      <c r="EQ23" s="63"/>
      <c r="ER23" s="63"/>
      <c r="ES23" s="63">
        <v>10</v>
      </c>
      <c r="ET23" s="63">
        <v>41</v>
      </c>
      <c r="EU23" s="63">
        <v>1</v>
      </c>
      <c r="EV23" s="63"/>
      <c r="EW23" s="63"/>
      <c r="EX23" s="63"/>
      <c r="EY23" s="63"/>
      <c r="EZ23" s="63"/>
      <c r="FA23" s="63"/>
      <c r="FB23" s="63"/>
      <c r="FC23" s="63">
        <v>4</v>
      </c>
      <c r="FD23" s="63"/>
      <c r="FE23" s="63"/>
      <c r="FF23" s="63">
        <f t="shared" si="6"/>
        <v>503</v>
      </c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2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>
        <f t="shared" si="5"/>
        <v>0</v>
      </c>
      <c r="GW23" s="55">
        <f t="shared" si="3"/>
        <v>0</v>
      </c>
      <c r="GX23" s="55">
        <f t="shared" si="4"/>
        <v>0</v>
      </c>
    </row>
    <row r="24" spans="1:280" ht="15.75" x14ac:dyDescent="0.25">
      <c r="A24" s="75" t="s">
        <v>156</v>
      </c>
      <c r="B24" s="68" t="s">
        <v>198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>
        <f t="shared" si="0"/>
        <v>0</v>
      </c>
      <c r="BF24" s="65">
        <f t="shared" si="1"/>
        <v>0</v>
      </c>
      <c r="BG24" s="65">
        <f t="shared" si="2"/>
        <v>0</v>
      </c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>
        <v>3</v>
      </c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>
        <v>12</v>
      </c>
      <c r="CX24" s="63"/>
      <c r="CY24" s="63"/>
      <c r="CZ24" s="63"/>
      <c r="DA24" s="66"/>
      <c r="DB24" s="63"/>
      <c r="DC24" s="63"/>
      <c r="DD24" s="63"/>
      <c r="DE24" s="65">
        <v>1</v>
      </c>
      <c r="DF24" s="65"/>
      <c r="DG24" s="65"/>
      <c r="DH24" s="65"/>
      <c r="DI24" s="65">
        <v>1</v>
      </c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2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>
        <f t="shared" si="5"/>
        <v>0</v>
      </c>
      <c r="GW24" s="55">
        <f t="shared" si="3"/>
        <v>0</v>
      </c>
      <c r="GX24" s="55">
        <f t="shared" si="4"/>
        <v>0</v>
      </c>
    </row>
    <row r="25" spans="1:280" ht="15.75" x14ac:dyDescent="0.25">
      <c r="A25" s="75" t="s">
        <v>157</v>
      </c>
      <c r="B25" s="68" t="s">
        <v>198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>
        <f t="shared" si="0"/>
        <v>0</v>
      </c>
      <c r="BF25" s="65">
        <f t="shared" si="1"/>
        <v>0</v>
      </c>
      <c r="BG25" s="65">
        <f t="shared" si="2"/>
        <v>0</v>
      </c>
      <c r="BH25" s="65"/>
      <c r="BI25" s="65"/>
      <c r="BJ25" s="65"/>
      <c r="BK25" s="65"/>
      <c r="BL25" s="65"/>
      <c r="BM25" s="65"/>
      <c r="BN25" s="65">
        <v>8</v>
      </c>
      <c r="BO25" s="65"/>
      <c r="BP25" s="65">
        <v>61</v>
      </c>
      <c r="BQ25" s="65"/>
      <c r="BR25" s="65">
        <v>36</v>
      </c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>
        <v>113</v>
      </c>
      <c r="CD25" s="63"/>
      <c r="CE25" s="63"/>
      <c r="CF25" s="63"/>
      <c r="CG25" s="63"/>
      <c r="CH25" s="63"/>
      <c r="CI25" s="63"/>
      <c r="CJ25" s="63"/>
      <c r="CK25" s="63">
        <v>13</v>
      </c>
      <c r="CL25" s="63"/>
      <c r="CM25" s="63">
        <v>83</v>
      </c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6">
        <v>2</v>
      </c>
      <c r="DB25" s="63"/>
      <c r="DC25" s="63"/>
      <c r="DD25" s="63"/>
      <c r="DE25" s="65">
        <v>14</v>
      </c>
      <c r="DF25" s="65"/>
      <c r="DG25" s="65">
        <v>10</v>
      </c>
      <c r="DH25" s="65"/>
      <c r="DI25" s="65">
        <v>2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>
        <v>2</v>
      </c>
      <c r="DT25" s="63"/>
      <c r="DU25" s="63">
        <v>2</v>
      </c>
      <c r="DV25" s="63"/>
      <c r="DW25" s="63">
        <v>2</v>
      </c>
      <c r="DX25" s="63"/>
      <c r="DY25" s="63"/>
      <c r="DZ25" s="63"/>
      <c r="EA25" s="63"/>
      <c r="EB25" s="63"/>
      <c r="EC25" s="63">
        <v>11</v>
      </c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2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>
        <f t="shared" si="5"/>
        <v>0</v>
      </c>
      <c r="GW25" s="55">
        <f t="shared" si="3"/>
        <v>0</v>
      </c>
      <c r="GX25" s="55">
        <f t="shared" si="4"/>
        <v>0</v>
      </c>
    </row>
    <row r="26" spans="1:280" ht="15.75" x14ac:dyDescent="0.25">
      <c r="A26" s="75" t="s">
        <v>158</v>
      </c>
      <c r="B26" s="68" t="s">
        <v>198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>
        <f t="shared" si="0"/>
        <v>0</v>
      </c>
      <c r="BF26" s="65">
        <f t="shared" si="1"/>
        <v>0</v>
      </c>
      <c r="BG26" s="65">
        <f t="shared" si="2"/>
        <v>0</v>
      </c>
      <c r="BH26" s="65">
        <v>1</v>
      </c>
      <c r="BI26" s="65"/>
      <c r="BJ26" s="65">
        <v>62</v>
      </c>
      <c r="BK26" s="65"/>
      <c r="BL26" s="65"/>
      <c r="BM26" s="65"/>
      <c r="BN26" s="65">
        <v>4</v>
      </c>
      <c r="BO26" s="65"/>
      <c r="BP26" s="65"/>
      <c r="BQ26" s="65"/>
      <c r="BR26" s="65">
        <v>17</v>
      </c>
      <c r="BS26" s="65"/>
      <c r="BT26" s="65">
        <v>1</v>
      </c>
      <c r="BU26" s="65">
        <v>30</v>
      </c>
      <c r="BV26" s="65"/>
      <c r="BW26" s="65"/>
      <c r="BX26" s="65"/>
      <c r="BY26" s="65">
        <v>6</v>
      </c>
      <c r="BZ26" s="65"/>
      <c r="CA26" s="65"/>
      <c r="CB26" s="65"/>
      <c r="CC26" s="65">
        <v>20</v>
      </c>
      <c r="CD26" s="63"/>
      <c r="CE26" s="63">
        <v>5</v>
      </c>
      <c r="CF26" s="63"/>
      <c r="CG26" s="63"/>
      <c r="CH26" s="63"/>
      <c r="CI26" s="63"/>
      <c r="CJ26" s="63"/>
      <c r="CK26" s="63"/>
      <c r="CL26" s="63"/>
      <c r="CM26" s="63">
        <v>8</v>
      </c>
      <c r="CN26" s="63"/>
      <c r="CO26" s="63"/>
      <c r="CP26" s="63"/>
      <c r="CQ26" s="63">
        <v>23</v>
      </c>
      <c r="CR26" s="63"/>
      <c r="CS26" s="63"/>
      <c r="CT26" s="63"/>
      <c r="CU26" s="63"/>
      <c r="CV26" s="63"/>
      <c r="CW26" s="63"/>
      <c r="CX26" s="63"/>
      <c r="CY26" s="63"/>
      <c r="CZ26" s="63"/>
      <c r="DA26" s="66"/>
      <c r="DB26" s="63"/>
      <c r="DC26" s="63"/>
      <c r="DD26" s="63"/>
      <c r="DE26" s="65"/>
      <c r="DF26" s="65"/>
      <c r="DG26" s="65"/>
      <c r="DH26" s="65"/>
      <c r="DI26" s="65"/>
      <c r="DJ26" s="63"/>
      <c r="DK26" s="63">
        <v>39</v>
      </c>
      <c r="DL26" s="63"/>
      <c r="DM26" s="63">
        <v>49</v>
      </c>
      <c r="DN26" s="63"/>
      <c r="DO26" s="63"/>
      <c r="DP26" s="63"/>
      <c r="DQ26" s="63"/>
      <c r="DR26" s="63"/>
      <c r="DS26" s="63"/>
      <c r="DT26" s="63"/>
      <c r="DU26" s="63">
        <v>8</v>
      </c>
      <c r="DV26" s="63"/>
      <c r="DW26" s="63">
        <v>10</v>
      </c>
      <c r="DX26" s="63"/>
      <c r="DY26" s="63"/>
      <c r="DZ26" s="63"/>
      <c r="EA26" s="63"/>
      <c r="EB26" s="63"/>
      <c r="EC26" s="63"/>
      <c r="ED26" s="63"/>
      <c r="EE26" s="63"/>
      <c r="EF26" s="63"/>
      <c r="EG26" s="63">
        <v>2</v>
      </c>
      <c r="EH26" s="63"/>
      <c r="EI26" s="63">
        <v>1</v>
      </c>
      <c r="EJ26" s="63"/>
      <c r="EK26" s="63">
        <v>2</v>
      </c>
      <c r="EL26" s="63"/>
      <c r="EM26" s="63"/>
      <c r="EN26" s="63"/>
      <c r="EO26" s="63"/>
      <c r="EP26" s="63"/>
      <c r="EQ26" s="63"/>
      <c r="ER26" s="63"/>
      <c r="ES26" s="63"/>
      <c r="ET26" s="63">
        <v>31</v>
      </c>
      <c r="EU26" s="63"/>
      <c r="EV26" s="63"/>
      <c r="EW26" s="63"/>
      <c r="EX26" s="63"/>
      <c r="EY26" s="63"/>
      <c r="EZ26" s="63"/>
      <c r="FA26" s="63"/>
      <c r="FB26" s="63"/>
      <c r="FC26" s="63">
        <v>6</v>
      </c>
      <c r="FD26" s="63"/>
      <c r="FE26" s="63"/>
      <c r="FF26" s="63">
        <f>SUM(BH26:FE26)</f>
        <v>325</v>
      </c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2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>
        <f t="shared" si="5"/>
        <v>0</v>
      </c>
      <c r="GW26" s="55">
        <f t="shared" si="3"/>
        <v>0</v>
      </c>
      <c r="GX26" s="55">
        <f t="shared" si="4"/>
        <v>0</v>
      </c>
    </row>
    <row r="27" spans="1:280" ht="15" customHeight="1" x14ac:dyDescent="0.25">
      <c r="A27" s="75" t="s">
        <v>159</v>
      </c>
      <c r="B27" s="68" t="s">
        <v>198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>
        <f t="shared" si="0"/>
        <v>0</v>
      </c>
      <c r="BF27" s="65">
        <f t="shared" si="1"/>
        <v>0</v>
      </c>
      <c r="BG27" s="65">
        <f t="shared" si="2"/>
        <v>0</v>
      </c>
      <c r="BH27" s="65">
        <v>29</v>
      </c>
      <c r="BI27" s="65"/>
      <c r="BJ27" s="65">
        <v>121</v>
      </c>
      <c r="BK27" s="65"/>
      <c r="BL27" s="65"/>
      <c r="BM27" s="65"/>
      <c r="BN27" s="65">
        <v>24</v>
      </c>
      <c r="BO27" s="65"/>
      <c r="BP27" s="65">
        <v>186</v>
      </c>
      <c r="BQ27" s="65"/>
      <c r="BR27" s="65">
        <v>41</v>
      </c>
      <c r="BS27" s="65"/>
      <c r="BT27" s="65">
        <v>6</v>
      </c>
      <c r="BU27" s="65"/>
      <c r="BV27" s="65"/>
      <c r="BW27" s="65"/>
      <c r="BX27" s="65"/>
      <c r="BY27" s="65">
        <v>5</v>
      </c>
      <c r="BZ27" s="65"/>
      <c r="CA27" s="65"/>
      <c r="CB27" s="65"/>
      <c r="CC27" s="65">
        <v>123</v>
      </c>
      <c r="CD27" s="63"/>
      <c r="CE27" s="63">
        <v>35</v>
      </c>
      <c r="CF27" s="63"/>
      <c r="CG27" s="63">
        <v>36</v>
      </c>
      <c r="CH27" s="63"/>
      <c r="CI27" s="63"/>
      <c r="CJ27" s="63"/>
      <c r="CK27" s="63">
        <v>13</v>
      </c>
      <c r="CL27" s="63"/>
      <c r="CM27" s="63">
        <v>1</v>
      </c>
      <c r="CN27" s="63"/>
      <c r="CO27" s="63"/>
      <c r="CP27" s="63"/>
      <c r="CQ27" s="63">
        <v>22</v>
      </c>
      <c r="CR27" s="63"/>
      <c r="CS27" s="63"/>
      <c r="CT27" s="63"/>
      <c r="CU27" s="63">
        <v>25</v>
      </c>
      <c r="CV27" s="63"/>
      <c r="CW27" s="63">
        <v>92</v>
      </c>
      <c r="CX27" s="63"/>
      <c r="CY27" s="63"/>
      <c r="CZ27" s="63"/>
      <c r="DA27" s="66"/>
      <c r="DB27" s="63"/>
      <c r="DC27" s="63"/>
      <c r="DD27" s="63"/>
      <c r="DE27" s="65">
        <v>150</v>
      </c>
      <c r="DF27" s="65"/>
      <c r="DG27" s="65">
        <v>15</v>
      </c>
      <c r="DH27" s="65"/>
      <c r="DI27" s="65">
        <v>2</v>
      </c>
      <c r="DJ27" s="63"/>
      <c r="DK27" s="63">
        <v>52</v>
      </c>
      <c r="DL27" s="63"/>
      <c r="DM27" s="63">
        <v>20</v>
      </c>
      <c r="DN27" s="63"/>
      <c r="DO27" s="63">
        <v>18</v>
      </c>
      <c r="DP27" s="63"/>
      <c r="DQ27" s="63">
        <v>3</v>
      </c>
      <c r="DR27" s="63"/>
      <c r="DS27" s="63"/>
      <c r="DT27" s="63"/>
      <c r="DU27" s="63"/>
      <c r="DV27" s="63"/>
      <c r="DW27" s="63">
        <v>1</v>
      </c>
      <c r="DX27" s="63"/>
      <c r="DY27" s="63"/>
      <c r="DZ27" s="63"/>
      <c r="EA27" s="63">
        <v>22</v>
      </c>
      <c r="EB27" s="63"/>
      <c r="EC27" s="63">
        <v>78</v>
      </c>
      <c r="ED27" s="63"/>
      <c r="EE27" s="63"/>
      <c r="EF27" s="63"/>
      <c r="EG27" s="63">
        <v>16</v>
      </c>
      <c r="EH27" s="63"/>
      <c r="EI27" s="63">
        <v>44</v>
      </c>
      <c r="EJ27" s="63"/>
      <c r="EK27" s="63">
        <v>11</v>
      </c>
      <c r="EL27" s="63"/>
      <c r="EM27" s="63"/>
      <c r="EN27" s="63"/>
      <c r="EO27" s="63">
        <v>1</v>
      </c>
      <c r="EP27" s="63"/>
      <c r="EQ27" s="63"/>
      <c r="ER27" s="63"/>
      <c r="ES27" s="63">
        <v>16</v>
      </c>
      <c r="ET27" s="63">
        <v>62</v>
      </c>
      <c r="EU27" s="63">
        <v>22</v>
      </c>
      <c r="EV27" s="63"/>
      <c r="EW27" s="63">
        <v>27</v>
      </c>
      <c r="EX27" s="63"/>
      <c r="EY27" s="63">
        <v>66</v>
      </c>
      <c r="EZ27" s="63"/>
      <c r="FA27" s="63"/>
      <c r="FB27" s="63"/>
      <c r="FC27" s="63">
        <v>15</v>
      </c>
      <c r="FD27" s="63"/>
      <c r="FE27" s="63"/>
      <c r="FF27" s="63">
        <f>SUM(BH27:FE27)</f>
        <v>1400</v>
      </c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2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>
        <f t="shared" si="5"/>
        <v>0</v>
      </c>
      <c r="GW27" s="55">
        <f t="shared" si="3"/>
        <v>0</v>
      </c>
      <c r="GX27" s="55">
        <f t="shared" si="4"/>
        <v>0</v>
      </c>
    </row>
    <row r="28" spans="1:280" ht="15" customHeight="1" x14ac:dyDescent="0.25">
      <c r="A28" s="75" t="s">
        <v>160</v>
      </c>
      <c r="B28" s="68" t="s">
        <v>198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>
        <f t="shared" si="0"/>
        <v>0</v>
      </c>
      <c r="BF28" s="65">
        <f t="shared" si="1"/>
        <v>0</v>
      </c>
      <c r="BG28" s="65">
        <f t="shared" si="2"/>
        <v>0</v>
      </c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>
        <v>2</v>
      </c>
      <c r="BS28" s="65"/>
      <c r="BT28" s="65">
        <v>4</v>
      </c>
      <c r="BU28" s="65">
        <v>24</v>
      </c>
      <c r="BV28" s="65"/>
      <c r="BW28" s="65"/>
      <c r="BX28" s="65"/>
      <c r="BY28" s="65"/>
      <c r="BZ28" s="65"/>
      <c r="CA28" s="65"/>
      <c r="CB28" s="65"/>
      <c r="CC28" s="65">
        <v>1</v>
      </c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>
        <v>6</v>
      </c>
      <c r="CR28" s="63"/>
      <c r="CS28" s="63">
        <v>1</v>
      </c>
      <c r="CT28" s="63"/>
      <c r="CU28" s="63"/>
      <c r="CV28" s="63"/>
      <c r="CW28" s="63"/>
      <c r="CX28" s="63"/>
      <c r="CY28" s="63"/>
      <c r="CZ28" s="63"/>
      <c r="DA28" s="66"/>
      <c r="DB28" s="63"/>
      <c r="DC28" s="63"/>
      <c r="DD28" s="63"/>
      <c r="DE28" s="65">
        <v>35</v>
      </c>
      <c r="DF28" s="65"/>
      <c r="DG28" s="65">
        <v>18</v>
      </c>
      <c r="DH28" s="65"/>
      <c r="DI28" s="65"/>
      <c r="DJ28" s="63"/>
      <c r="DK28" s="63">
        <v>57</v>
      </c>
      <c r="DL28" s="63"/>
      <c r="DM28" s="63">
        <v>2</v>
      </c>
      <c r="DN28" s="63"/>
      <c r="DO28" s="63">
        <v>4</v>
      </c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>
        <v>6</v>
      </c>
      <c r="ER28" s="63"/>
      <c r="ES28" s="63"/>
      <c r="ET28" s="63"/>
      <c r="EU28" s="63">
        <v>8</v>
      </c>
      <c r="EV28" s="63"/>
      <c r="EW28" s="63"/>
      <c r="EX28" s="63"/>
      <c r="EY28" s="63"/>
      <c r="EZ28" s="63"/>
      <c r="FA28" s="63"/>
      <c r="FB28" s="63"/>
      <c r="FC28" s="63">
        <v>7</v>
      </c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2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>
        <f t="shared" si="5"/>
        <v>0</v>
      </c>
      <c r="GW28" s="55">
        <f t="shared" si="3"/>
        <v>0</v>
      </c>
      <c r="GX28" s="55">
        <f t="shared" si="4"/>
        <v>0</v>
      </c>
    </row>
    <row r="29" spans="1:280" ht="15.75" x14ac:dyDescent="0.25">
      <c r="A29" s="75" t="s">
        <v>161</v>
      </c>
      <c r="B29" s="68" t="s">
        <v>198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>
        <f t="shared" si="0"/>
        <v>0</v>
      </c>
      <c r="BF29" s="65">
        <f t="shared" si="1"/>
        <v>0</v>
      </c>
      <c r="BG29" s="65">
        <f t="shared" si="2"/>
        <v>0</v>
      </c>
      <c r="BH29" s="65">
        <v>10</v>
      </c>
      <c r="BI29" s="65"/>
      <c r="BJ29" s="65">
        <v>13</v>
      </c>
      <c r="BK29" s="65"/>
      <c r="BL29" s="65"/>
      <c r="BM29" s="65"/>
      <c r="BN29" s="65">
        <v>34</v>
      </c>
      <c r="BO29" s="65"/>
      <c r="BP29" s="65">
        <v>85</v>
      </c>
      <c r="BQ29" s="65"/>
      <c r="BR29" s="65">
        <v>32</v>
      </c>
      <c r="BS29" s="65"/>
      <c r="BT29" s="65">
        <v>38</v>
      </c>
      <c r="BU29" s="65"/>
      <c r="BV29" s="65"/>
      <c r="BW29" s="65"/>
      <c r="BX29" s="65"/>
      <c r="BY29" s="65">
        <v>33</v>
      </c>
      <c r="BZ29" s="65"/>
      <c r="CA29" s="65"/>
      <c r="CB29" s="65"/>
      <c r="CC29" s="65">
        <v>75</v>
      </c>
      <c r="CD29" s="63"/>
      <c r="CE29" s="63"/>
      <c r="CF29" s="63"/>
      <c r="CG29" s="63">
        <v>1</v>
      </c>
      <c r="CH29" s="63"/>
      <c r="CI29" s="63"/>
      <c r="CJ29" s="63"/>
      <c r="CK29" s="63">
        <v>11</v>
      </c>
      <c r="CL29" s="63"/>
      <c r="CM29" s="63">
        <v>13</v>
      </c>
      <c r="CN29" s="63"/>
      <c r="CO29" s="63"/>
      <c r="CP29" s="63"/>
      <c r="CQ29" s="63">
        <v>56</v>
      </c>
      <c r="CR29" s="63"/>
      <c r="CS29" s="63">
        <v>48</v>
      </c>
      <c r="CT29" s="63"/>
      <c r="CU29" s="63">
        <v>16</v>
      </c>
      <c r="CV29" s="63"/>
      <c r="CW29" s="63">
        <v>142</v>
      </c>
      <c r="CX29" s="63"/>
      <c r="CY29" s="63"/>
      <c r="CZ29" s="63"/>
      <c r="DA29" s="66">
        <v>23</v>
      </c>
      <c r="DB29" s="63"/>
      <c r="DC29" s="63"/>
      <c r="DD29" s="63"/>
      <c r="DE29" s="65">
        <v>30</v>
      </c>
      <c r="DF29" s="65"/>
      <c r="DG29" s="65">
        <v>2</v>
      </c>
      <c r="DH29" s="65"/>
      <c r="DI29" s="65"/>
      <c r="DJ29" s="63"/>
      <c r="DK29" s="63">
        <v>66</v>
      </c>
      <c r="DL29" s="63"/>
      <c r="DM29" s="63">
        <v>76</v>
      </c>
      <c r="DN29" s="63"/>
      <c r="DO29" s="63">
        <v>1</v>
      </c>
      <c r="DP29" s="63"/>
      <c r="DQ29" s="63">
        <v>7</v>
      </c>
      <c r="DR29" s="63"/>
      <c r="DS29" s="63"/>
      <c r="DT29" s="63"/>
      <c r="DU29" s="63"/>
      <c r="DV29" s="63"/>
      <c r="DW29" s="63">
        <v>1</v>
      </c>
      <c r="DX29" s="63"/>
      <c r="DY29" s="63"/>
      <c r="DZ29" s="63"/>
      <c r="EA29" s="63">
        <v>48</v>
      </c>
      <c r="EB29" s="63"/>
      <c r="EC29" s="63">
        <v>63</v>
      </c>
      <c r="ED29" s="63"/>
      <c r="EE29" s="63">
        <v>1</v>
      </c>
      <c r="EF29" s="63"/>
      <c r="EG29" s="63"/>
      <c r="EH29" s="63"/>
      <c r="EI29" s="63"/>
      <c r="EJ29" s="63"/>
      <c r="EK29" s="63"/>
      <c r="EL29" s="63"/>
      <c r="EM29" s="63"/>
      <c r="EN29" s="63"/>
      <c r="EO29" s="63">
        <v>1</v>
      </c>
      <c r="EP29" s="63"/>
      <c r="EQ29" s="63">
        <v>3</v>
      </c>
      <c r="ER29" s="63"/>
      <c r="ES29" s="63">
        <v>31</v>
      </c>
      <c r="ET29" s="63">
        <v>40</v>
      </c>
      <c r="EU29" s="63">
        <v>4</v>
      </c>
      <c r="EV29" s="63"/>
      <c r="EW29" s="63">
        <v>74</v>
      </c>
      <c r="EX29" s="63"/>
      <c r="EY29" s="63">
        <v>12</v>
      </c>
      <c r="EZ29" s="63"/>
      <c r="FA29" s="63"/>
      <c r="FB29" s="63"/>
      <c r="FC29" s="63">
        <v>43</v>
      </c>
      <c r="FD29" s="63"/>
      <c r="FE29" s="63"/>
      <c r="FF29" s="63">
        <f>SUM(BH29:FE29)</f>
        <v>1133</v>
      </c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2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>
        <f t="shared" si="5"/>
        <v>0</v>
      </c>
      <c r="GW29" s="55">
        <f t="shared" si="3"/>
        <v>0</v>
      </c>
      <c r="GX29" s="55">
        <f t="shared" si="4"/>
        <v>0</v>
      </c>
    </row>
    <row r="30" spans="1:280" ht="15.75" x14ac:dyDescent="0.25">
      <c r="A30" s="75" t="s">
        <v>162</v>
      </c>
      <c r="B30" s="68" t="s">
        <v>198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>
        <f t="shared" si="0"/>
        <v>0</v>
      </c>
      <c r="BF30" s="65">
        <f t="shared" si="1"/>
        <v>0</v>
      </c>
      <c r="BG30" s="65">
        <f t="shared" si="2"/>
        <v>0</v>
      </c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6"/>
      <c r="DB30" s="63"/>
      <c r="DC30" s="63"/>
      <c r="DD30" s="63"/>
      <c r="DE30" s="65">
        <v>2</v>
      </c>
      <c r="DF30" s="65"/>
      <c r="DG30" s="65"/>
      <c r="DH30" s="65"/>
      <c r="DI30" s="65">
        <v>1</v>
      </c>
      <c r="DJ30" s="63"/>
      <c r="DK30" s="63">
        <v>28</v>
      </c>
      <c r="DL30" s="63"/>
      <c r="DM30" s="63"/>
      <c r="DN30" s="63"/>
      <c r="DO30" s="63">
        <v>4</v>
      </c>
      <c r="DP30" s="63"/>
      <c r="DQ30" s="63">
        <v>2</v>
      </c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>
        <v>1</v>
      </c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2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>
        <f t="shared" si="5"/>
        <v>0</v>
      </c>
      <c r="GW30" s="55">
        <f t="shared" si="3"/>
        <v>0</v>
      </c>
      <c r="GX30" s="55">
        <f t="shared" si="4"/>
        <v>0</v>
      </c>
    </row>
    <row r="31" spans="1:280" ht="15.75" x14ac:dyDescent="0.25">
      <c r="A31" s="75" t="s">
        <v>163</v>
      </c>
      <c r="B31" s="68" t="s">
        <v>198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>
        <f t="shared" si="0"/>
        <v>0</v>
      </c>
      <c r="BF31" s="65">
        <f t="shared" si="1"/>
        <v>0</v>
      </c>
      <c r="BG31" s="65">
        <f t="shared" si="2"/>
        <v>0</v>
      </c>
      <c r="BH31" s="65"/>
      <c r="BI31" s="65"/>
      <c r="BJ31" s="65"/>
      <c r="BK31" s="65"/>
      <c r="BL31" s="65"/>
      <c r="BM31" s="65"/>
      <c r="BN31" s="65">
        <v>5</v>
      </c>
      <c r="BO31" s="65"/>
      <c r="BP31" s="65">
        <v>1</v>
      </c>
      <c r="BQ31" s="65"/>
      <c r="BR31" s="65">
        <v>26</v>
      </c>
      <c r="BS31" s="65"/>
      <c r="BT31" s="65"/>
      <c r="BU31" s="65"/>
      <c r="BV31" s="65"/>
      <c r="BW31" s="65"/>
      <c r="BX31" s="65"/>
      <c r="BY31" s="65">
        <v>15</v>
      </c>
      <c r="BZ31" s="65"/>
      <c r="CA31" s="65"/>
      <c r="CB31" s="65"/>
      <c r="CC31" s="65">
        <v>41</v>
      </c>
      <c r="CD31" s="63"/>
      <c r="CE31" s="63">
        <v>2</v>
      </c>
      <c r="CF31" s="63"/>
      <c r="CG31" s="63">
        <v>14</v>
      </c>
      <c r="CH31" s="63"/>
      <c r="CI31" s="63"/>
      <c r="CJ31" s="63"/>
      <c r="CK31" s="63">
        <v>1</v>
      </c>
      <c r="CL31" s="63"/>
      <c r="CM31" s="63"/>
      <c r="CN31" s="63"/>
      <c r="CO31" s="63"/>
      <c r="CP31" s="63"/>
      <c r="CQ31" s="63">
        <v>4</v>
      </c>
      <c r="CR31" s="63"/>
      <c r="CS31" s="63"/>
      <c r="CT31" s="63"/>
      <c r="CU31" s="63">
        <v>1</v>
      </c>
      <c r="CV31" s="63"/>
      <c r="CW31" s="63">
        <v>31</v>
      </c>
      <c r="CX31" s="63"/>
      <c r="CY31" s="63"/>
      <c r="CZ31" s="63"/>
      <c r="DA31" s="66"/>
      <c r="DB31" s="63"/>
      <c r="DC31" s="63"/>
      <c r="DD31" s="63"/>
      <c r="DE31" s="65"/>
      <c r="DF31" s="65"/>
      <c r="DG31" s="65"/>
      <c r="DH31" s="65"/>
      <c r="DI31" s="65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>
        <v>1</v>
      </c>
      <c r="DV31" s="63"/>
      <c r="DW31" s="63">
        <v>1</v>
      </c>
      <c r="DX31" s="63"/>
      <c r="DY31" s="63"/>
      <c r="DZ31" s="63"/>
      <c r="EA31" s="63"/>
      <c r="EB31" s="63"/>
      <c r="EC31" s="63"/>
      <c r="ED31" s="63"/>
      <c r="EE31" s="63"/>
      <c r="EF31" s="63"/>
      <c r="EG31" s="63">
        <v>1</v>
      </c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>
        <v>7</v>
      </c>
      <c r="ET31" s="63">
        <v>13</v>
      </c>
      <c r="EU31" s="63">
        <v>4</v>
      </c>
      <c r="EV31" s="63"/>
      <c r="EW31" s="63"/>
      <c r="EX31" s="63"/>
      <c r="EY31" s="63">
        <v>5</v>
      </c>
      <c r="EZ31" s="63"/>
      <c r="FA31" s="63"/>
      <c r="FB31" s="63"/>
      <c r="FC31" s="63">
        <v>12</v>
      </c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2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>
        <f t="shared" si="5"/>
        <v>0</v>
      </c>
      <c r="GW31" s="55">
        <f t="shared" si="3"/>
        <v>0</v>
      </c>
      <c r="GX31" s="55">
        <f t="shared" si="4"/>
        <v>0</v>
      </c>
    </row>
    <row r="32" spans="1:280" ht="15" customHeight="1" x14ac:dyDescent="0.25">
      <c r="A32" s="75" t="s">
        <v>164</v>
      </c>
      <c r="B32" s="68" t="s">
        <v>199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>
        <f t="shared" si="0"/>
        <v>0</v>
      </c>
      <c r="BF32" s="65">
        <f t="shared" si="1"/>
        <v>0</v>
      </c>
      <c r="BG32" s="65">
        <f t="shared" si="2"/>
        <v>0</v>
      </c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6"/>
      <c r="DB32" s="63"/>
      <c r="DC32" s="63"/>
      <c r="DD32" s="63"/>
      <c r="DE32" s="65"/>
      <c r="DF32" s="65"/>
      <c r="DG32" s="65"/>
      <c r="DH32" s="65"/>
      <c r="DI32" s="65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2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>
        <f t="shared" si="5"/>
        <v>0</v>
      </c>
      <c r="GW32" s="55">
        <f t="shared" si="3"/>
        <v>0</v>
      </c>
      <c r="GX32" s="55">
        <f t="shared" si="4"/>
        <v>0</v>
      </c>
    </row>
    <row r="33" spans="1:206" ht="15" customHeight="1" x14ac:dyDescent="0.25">
      <c r="A33" s="75" t="s">
        <v>165</v>
      </c>
      <c r="B33" s="68" t="s">
        <v>199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>
        <f t="shared" si="0"/>
        <v>0</v>
      </c>
      <c r="BF33" s="65">
        <f t="shared" si="1"/>
        <v>0</v>
      </c>
      <c r="BG33" s="65">
        <f t="shared" si="2"/>
        <v>0</v>
      </c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6"/>
      <c r="DB33" s="63"/>
      <c r="DC33" s="63"/>
      <c r="DD33" s="63"/>
      <c r="DE33" s="65"/>
      <c r="DF33" s="65"/>
      <c r="DG33" s="65"/>
      <c r="DH33" s="65"/>
      <c r="DI33" s="65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2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>
        <f t="shared" si="5"/>
        <v>0</v>
      </c>
      <c r="GW33" s="55">
        <f t="shared" si="3"/>
        <v>0</v>
      </c>
      <c r="GX33" s="55">
        <f t="shared" si="4"/>
        <v>0</v>
      </c>
    </row>
    <row r="34" spans="1:206" ht="15.75" x14ac:dyDescent="0.25">
      <c r="A34" s="75" t="s">
        <v>166</v>
      </c>
      <c r="B34" s="68" t="s">
        <v>199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>
        <f t="shared" si="0"/>
        <v>0</v>
      </c>
      <c r="BF34" s="65">
        <f t="shared" si="1"/>
        <v>0</v>
      </c>
      <c r="BG34" s="65">
        <f t="shared" si="2"/>
        <v>0</v>
      </c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7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6"/>
      <c r="DB34" s="63"/>
      <c r="DC34" s="63"/>
      <c r="DD34" s="63"/>
      <c r="DE34" s="65"/>
      <c r="DF34" s="65"/>
      <c r="DG34" s="65"/>
      <c r="DH34" s="65"/>
      <c r="DI34" s="65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2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>
        <f t="shared" si="5"/>
        <v>0</v>
      </c>
      <c r="GW34" s="55">
        <f t="shared" si="3"/>
        <v>0</v>
      </c>
      <c r="GX34" s="55">
        <f t="shared" si="4"/>
        <v>0</v>
      </c>
    </row>
    <row r="35" spans="1:206" ht="15.75" x14ac:dyDescent="0.25">
      <c r="A35" s="75" t="s">
        <v>167</v>
      </c>
      <c r="B35" s="68" t="s">
        <v>199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>
        <f t="shared" si="0"/>
        <v>0</v>
      </c>
      <c r="BF35" s="65">
        <f t="shared" si="1"/>
        <v>0</v>
      </c>
      <c r="BG35" s="65">
        <f t="shared" si="2"/>
        <v>0</v>
      </c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7">
        <v>5</v>
      </c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6"/>
      <c r="DB35" s="63"/>
      <c r="DC35" s="63"/>
      <c r="DD35" s="63"/>
      <c r="DE35" s="65"/>
      <c r="DF35" s="65"/>
      <c r="DG35" s="65"/>
      <c r="DH35" s="65"/>
      <c r="DI35" s="65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2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>
        <f t="shared" si="5"/>
        <v>0</v>
      </c>
      <c r="GW35" s="55">
        <f t="shared" si="3"/>
        <v>0</v>
      </c>
      <c r="GX35" s="55">
        <f t="shared" si="4"/>
        <v>0</v>
      </c>
    </row>
    <row r="36" spans="1:206" ht="15.75" x14ac:dyDescent="0.25">
      <c r="A36" s="75" t="s">
        <v>345</v>
      </c>
      <c r="B36" s="68" t="s">
        <v>199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7">
        <v>2</v>
      </c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6"/>
      <c r="DB36" s="63"/>
      <c r="DC36" s="63"/>
      <c r="DD36" s="63"/>
      <c r="DE36" s="65"/>
      <c r="DF36" s="65"/>
      <c r="DG36" s="65"/>
      <c r="DH36" s="65"/>
      <c r="DI36" s="65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2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</row>
    <row r="37" spans="1:206" ht="15.75" x14ac:dyDescent="0.25">
      <c r="A37" s="75" t="s">
        <v>168</v>
      </c>
      <c r="B37" s="68" t="s">
        <v>199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>
        <f>SUM(BC37,BA37,AY37,AW37,AU37,AS37,AQ37,AO37,AM37,AK37,AI37,AG37,AC37,AA37,Y37,W37,S37,Q37,O37,M37,K37,G37,E37,C37)</f>
        <v>0</v>
      </c>
      <c r="BF37" s="65">
        <f>SUM(BD37,BB37,AZ37,AX37,AV37,AT37,AR37,AP37,AN37,AL37,AJ37,AH37,AF37,AD37,AB37,Z37,X37,V37,T37,R37,P37,N37,L37,J37,H37,F37,D37)</f>
        <v>0</v>
      </c>
      <c r="BG37" s="65">
        <f>SUM(BE37:BF37)</f>
        <v>0</v>
      </c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7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6"/>
      <c r="DB37" s="63"/>
      <c r="DC37" s="63"/>
      <c r="DD37" s="63"/>
      <c r="DE37" s="65"/>
      <c r="DF37" s="65"/>
      <c r="DG37" s="65"/>
      <c r="DH37" s="65"/>
      <c r="DI37" s="65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>
        <v>24</v>
      </c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2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>
        <f t="shared" ref="GV37:GW39" si="7">SUM(FZ37,GB37,GD37,GF37,GH37,GJ37,GL37,GN37,GP37,GR37,GT37)</f>
        <v>0</v>
      </c>
      <c r="GW37" s="55">
        <f t="shared" si="7"/>
        <v>0</v>
      </c>
      <c r="GX37" s="55">
        <f>SUM(GV37:GW37)</f>
        <v>0</v>
      </c>
    </row>
    <row r="38" spans="1:206" ht="15" customHeight="1" x14ac:dyDescent="0.25">
      <c r="A38" s="75" t="s">
        <v>169</v>
      </c>
      <c r="B38" s="68" t="s">
        <v>199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>
        <f>SUM(BC38,BA38,AY38,AW38,AU38,AS38,AQ38,AO38,AM38,AK38,AI38,AG38,AC38,AA38,Y38,W38,S38,Q38,O38,M38,K38,G38,E38,C38)</f>
        <v>0</v>
      </c>
      <c r="BF38" s="65">
        <f>SUM(BD38,BB38,AZ38,AX38,AV38,AT38,AR38,AP38,AN38,AL38,AJ38,AH38,AF38,AD38,AB38,Z38,X38,V38,T38,R38,P38,N38,L38,J38,H38,F38,D38)</f>
        <v>0</v>
      </c>
      <c r="BG38" s="65">
        <f>SUM(BE38:BF38)</f>
        <v>0</v>
      </c>
      <c r="BH38" s="65"/>
      <c r="BI38" s="65"/>
      <c r="BJ38" s="65"/>
      <c r="BK38" s="65"/>
      <c r="BL38" s="65"/>
      <c r="BM38" s="65"/>
      <c r="BN38" s="65">
        <v>11</v>
      </c>
      <c r="BO38" s="65"/>
      <c r="BP38" s="65">
        <v>1</v>
      </c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7">
        <v>2</v>
      </c>
      <c r="CD38" s="63"/>
      <c r="CE38" s="63"/>
      <c r="CF38" s="63"/>
      <c r="CG38" s="63">
        <v>1</v>
      </c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6"/>
      <c r="DB38" s="63"/>
      <c r="DC38" s="63"/>
      <c r="DD38" s="63"/>
      <c r="DE38" s="65"/>
      <c r="DF38" s="65"/>
      <c r="DG38" s="65"/>
      <c r="DH38" s="65"/>
      <c r="DI38" s="65"/>
      <c r="DJ38" s="63"/>
      <c r="DK38" s="63">
        <v>1</v>
      </c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>
        <v>2</v>
      </c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>
        <v>5</v>
      </c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2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>
        <f t="shared" si="7"/>
        <v>0</v>
      </c>
      <c r="GW38" s="55">
        <f t="shared" si="7"/>
        <v>0</v>
      </c>
      <c r="GX38" s="55">
        <f>SUM(GV38:GW38)</f>
        <v>0</v>
      </c>
    </row>
    <row r="39" spans="1:206" ht="15" customHeight="1" x14ac:dyDescent="0.25">
      <c r="A39" s="75" t="s">
        <v>170</v>
      </c>
      <c r="B39" s="68" t="s">
        <v>199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>
        <f>SUM(BC39,BA39,AY39,AW39,AU39,AS39,AQ39,AO39,AM39,AK39,AI39,AG39,AC39,AA39,Y39,W39,S39,Q39,O39,M39,K39,G39,E39,C39)</f>
        <v>0</v>
      </c>
      <c r="BF39" s="65">
        <f>SUM(BD39,BB39,AZ39,AX39,AV39,AT39,AR39,AP39,AN39,AL39,AJ39,AH39,AF39,AD39,AB39,Z39,X39,V39,T39,R39,P39,N39,L39,J39,H39,F39,D39)</f>
        <v>0</v>
      </c>
      <c r="BG39" s="65">
        <f>SUM(BE39:BF39)</f>
        <v>0</v>
      </c>
      <c r="BH39" s="65"/>
      <c r="BI39" s="65"/>
      <c r="BJ39" s="65"/>
      <c r="BK39" s="65"/>
      <c r="BL39" s="65"/>
      <c r="BM39" s="65"/>
      <c r="BN39" s="65"/>
      <c r="BO39" s="65"/>
      <c r="BP39" s="65">
        <v>2</v>
      </c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7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6"/>
      <c r="DB39" s="63"/>
      <c r="DC39" s="63"/>
      <c r="DD39" s="63"/>
      <c r="DE39" s="65"/>
      <c r="DF39" s="65"/>
      <c r="DG39" s="65"/>
      <c r="DH39" s="65"/>
      <c r="DI39" s="65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>
        <v>1</v>
      </c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2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>
        <f t="shared" si="7"/>
        <v>0</v>
      </c>
      <c r="GW39" s="55">
        <f t="shared" si="7"/>
        <v>0</v>
      </c>
      <c r="GX39" s="55">
        <f>SUM(GV39:GW39)</f>
        <v>0</v>
      </c>
    </row>
    <row r="40" spans="1:206" ht="15" customHeight="1" x14ac:dyDescent="0.25">
      <c r="A40" s="75" t="s">
        <v>344</v>
      </c>
      <c r="B40" s="68" t="s">
        <v>199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7">
        <v>2</v>
      </c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6"/>
      <c r="DB40" s="63"/>
      <c r="DC40" s="63"/>
      <c r="DD40" s="63"/>
      <c r="DE40" s="65"/>
      <c r="DF40" s="65"/>
      <c r="DG40" s="65"/>
      <c r="DH40" s="65"/>
      <c r="DI40" s="65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2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</row>
    <row r="41" spans="1:206" ht="15.75" x14ac:dyDescent="0.25">
      <c r="A41" s="75" t="s">
        <v>171</v>
      </c>
      <c r="B41" s="68" t="s">
        <v>199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>
        <f t="shared" ref="BE41:BE50" si="8">SUM(BC41,BA41,AY41,AW41,AU41,AS41,AQ41,AO41,AM41,AK41,AI41,AG41,AC41,AA41,Y41,W41,S41,Q41,O41,M41,K41,G41,E41,C41)</f>
        <v>0</v>
      </c>
      <c r="BF41" s="65">
        <f t="shared" ref="BF41:BF50" si="9">SUM(BD41,BB41,AZ41,AX41,AV41,AT41,AR41,AP41,AN41,AL41,AJ41,AH41,AF41,AD41,AB41,Z41,X41,V41,T41,R41,P41,N41,L41,J41,H41,F41,D41)</f>
        <v>0</v>
      </c>
      <c r="BG41" s="65">
        <f t="shared" ref="BG41:BG50" si="10">SUM(BE41:BF41)</f>
        <v>0</v>
      </c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7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6"/>
      <c r="DB41" s="63"/>
      <c r="DC41" s="63"/>
      <c r="DD41" s="63"/>
      <c r="DE41" s="65"/>
      <c r="DF41" s="65"/>
      <c r="DG41" s="65"/>
      <c r="DH41" s="65"/>
      <c r="DI41" s="65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2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>
        <f t="shared" ref="GV41:GV50" si="11">SUM(FZ41,GB41,GD41,GF41,GH41,GJ41,GL41,GN41,GP41,GR41,GT41)</f>
        <v>0</v>
      </c>
      <c r="GW41" s="55">
        <f t="shared" ref="GW41:GW50" si="12">SUM(GA41,GC41,GE41,GG41,GI41,GK41,GM41,GO41,GQ41,GS41,GU41)</f>
        <v>0</v>
      </c>
      <c r="GX41" s="55">
        <f t="shared" ref="GX41:GX50" si="13">SUM(GV41:GW41)</f>
        <v>0</v>
      </c>
    </row>
    <row r="42" spans="1:206" ht="15.75" x14ac:dyDescent="0.25">
      <c r="A42" s="75" t="s">
        <v>172</v>
      </c>
      <c r="B42" s="68" t="s">
        <v>199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>
        <f t="shared" si="8"/>
        <v>0</v>
      </c>
      <c r="BF42" s="65">
        <f t="shared" si="9"/>
        <v>0</v>
      </c>
      <c r="BG42" s="65">
        <f t="shared" si="10"/>
        <v>0</v>
      </c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7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6"/>
      <c r="DB42" s="63"/>
      <c r="DC42" s="63"/>
      <c r="DD42" s="63"/>
      <c r="DE42" s="65"/>
      <c r="DF42" s="65"/>
      <c r="DG42" s="65"/>
      <c r="DH42" s="65"/>
      <c r="DI42" s="65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2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>
        <f t="shared" si="11"/>
        <v>0</v>
      </c>
      <c r="GW42" s="55">
        <f t="shared" si="12"/>
        <v>0</v>
      </c>
      <c r="GX42" s="55">
        <f t="shared" si="13"/>
        <v>0</v>
      </c>
    </row>
    <row r="43" spans="1:206" ht="15.75" x14ac:dyDescent="0.25">
      <c r="A43" s="75" t="s">
        <v>173</v>
      </c>
      <c r="B43" s="68" t="s">
        <v>199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>
        <f t="shared" si="8"/>
        <v>0</v>
      </c>
      <c r="BF43" s="65">
        <f t="shared" si="9"/>
        <v>0</v>
      </c>
      <c r="BG43" s="65">
        <f t="shared" si="10"/>
        <v>0</v>
      </c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7">
        <v>1</v>
      </c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6"/>
      <c r="DB43" s="63"/>
      <c r="DC43" s="63"/>
      <c r="DD43" s="63"/>
      <c r="DE43" s="65"/>
      <c r="DF43" s="65"/>
      <c r="DG43" s="65"/>
      <c r="DH43" s="65"/>
      <c r="DI43" s="65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>
        <v>6</v>
      </c>
      <c r="EB43" s="63"/>
      <c r="EC43" s="63">
        <v>11</v>
      </c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2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>
        <f t="shared" si="11"/>
        <v>0</v>
      </c>
      <c r="GW43" s="55">
        <f t="shared" si="12"/>
        <v>0</v>
      </c>
      <c r="GX43" s="55">
        <f t="shared" si="13"/>
        <v>0</v>
      </c>
    </row>
    <row r="44" spans="1:206" ht="15" customHeight="1" x14ac:dyDescent="0.25">
      <c r="A44" s="75" t="s">
        <v>174</v>
      </c>
      <c r="B44" s="68" t="s">
        <v>199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>
        <f t="shared" si="8"/>
        <v>0</v>
      </c>
      <c r="BF44" s="65">
        <f t="shared" si="9"/>
        <v>0</v>
      </c>
      <c r="BG44" s="65">
        <f t="shared" si="10"/>
        <v>0</v>
      </c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7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6"/>
      <c r="DB44" s="63"/>
      <c r="DC44" s="63"/>
      <c r="DD44" s="63"/>
      <c r="DE44" s="65"/>
      <c r="DF44" s="65"/>
      <c r="DG44" s="65"/>
      <c r="DH44" s="65"/>
      <c r="DI44" s="65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2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>
        <f t="shared" si="11"/>
        <v>0</v>
      </c>
      <c r="GW44" s="55">
        <f t="shared" si="12"/>
        <v>0</v>
      </c>
      <c r="GX44" s="55">
        <f t="shared" si="13"/>
        <v>0</v>
      </c>
    </row>
    <row r="45" spans="1:206" ht="15" customHeight="1" x14ac:dyDescent="0.25">
      <c r="A45" s="75" t="s">
        <v>175</v>
      </c>
      <c r="B45" s="68" t="s">
        <v>199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>
        <f t="shared" si="8"/>
        <v>0</v>
      </c>
      <c r="BF45" s="65">
        <f t="shared" si="9"/>
        <v>0</v>
      </c>
      <c r="BG45" s="65">
        <f t="shared" si="10"/>
        <v>0</v>
      </c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7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6"/>
      <c r="DB45" s="63"/>
      <c r="DC45" s="63"/>
      <c r="DD45" s="63"/>
      <c r="DE45" s="65"/>
      <c r="DF45" s="65"/>
      <c r="DG45" s="65"/>
      <c r="DH45" s="65"/>
      <c r="DI45" s="65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2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>
        <f t="shared" si="11"/>
        <v>0</v>
      </c>
      <c r="GW45" s="55">
        <f t="shared" si="12"/>
        <v>0</v>
      </c>
      <c r="GX45" s="55">
        <f t="shared" si="13"/>
        <v>0</v>
      </c>
    </row>
    <row r="46" spans="1:206" ht="15.75" x14ac:dyDescent="0.25">
      <c r="A46" s="75" t="s">
        <v>176</v>
      </c>
      <c r="B46" s="68" t="s">
        <v>199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>
        <f t="shared" si="8"/>
        <v>0</v>
      </c>
      <c r="BF46" s="65">
        <f t="shared" si="9"/>
        <v>0</v>
      </c>
      <c r="BG46" s="65">
        <f t="shared" si="10"/>
        <v>0</v>
      </c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7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6"/>
      <c r="DB46" s="63"/>
      <c r="DC46" s="63"/>
      <c r="DD46" s="63"/>
      <c r="DE46" s="65"/>
      <c r="DF46" s="65"/>
      <c r="DG46" s="65"/>
      <c r="DH46" s="65"/>
      <c r="DI46" s="65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2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>
        <f t="shared" si="11"/>
        <v>0</v>
      </c>
      <c r="GW46" s="55">
        <f t="shared" si="12"/>
        <v>0</v>
      </c>
      <c r="GX46" s="55">
        <f t="shared" si="13"/>
        <v>0</v>
      </c>
    </row>
    <row r="47" spans="1:206" ht="15.75" x14ac:dyDescent="0.25">
      <c r="A47" s="75" t="s">
        <v>177</v>
      </c>
      <c r="B47" s="68" t="s">
        <v>199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>
        <f t="shared" si="8"/>
        <v>0</v>
      </c>
      <c r="BF47" s="65">
        <f t="shared" si="9"/>
        <v>0</v>
      </c>
      <c r="BG47" s="65">
        <f t="shared" si="10"/>
        <v>0</v>
      </c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7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6"/>
      <c r="DB47" s="63"/>
      <c r="DC47" s="63"/>
      <c r="DD47" s="63"/>
      <c r="DE47" s="65"/>
      <c r="DF47" s="65"/>
      <c r="DG47" s="65"/>
      <c r="DH47" s="65"/>
      <c r="DI47" s="65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2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>
        <f t="shared" si="11"/>
        <v>0</v>
      </c>
      <c r="GW47" s="55">
        <f t="shared" si="12"/>
        <v>0</v>
      </c>
      <c r="GX47" s="55">
        <f t="shared" si="13"/>
        <v>0</v>
      </c>
    </row>
    <row r="48" spans="1:206" ht="15.75" x14ac:dyDescent="0.25">
      <c r="A48" s="75" t="s">
        <v>178</v>
      </c>
      <c r="B48" s="68" t="s">
        <v>199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>
        <f t="shared" si="8"/>
        <v>0</v>
      </c>
      <c r="BF48" s="65">
        <f t="shared" si="9"/>
        <v>0</v>
      </c>
      <c r="BG48" s="65">
        <f t="shared" si="10"/>
        <v>0</v>
      </c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7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6"/>
      <c r="DB48" s="63"/>
      <c r="DC48" s="63"/>
      <c r="DD48" s="63"/>
      <c r="DE48" s="65"/>
      <c r="DF48" s="65"/>
      <c r="DG48" s="65"/>
      <c r="DH48" s="65"/>
      <c r="DI48" s="65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>
        <v>1</v>
      </c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>
        <v>1</v>
      </c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2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>
        <f t="shared" si="11"/>
        <v>0</v>
      </c>
      <c r="GW48" s="55">
        <f t="shared" si="12"/>
        <v>0</v>
      </c>
      <c r="GX48" s="55">
        <f t="shared" si="13"/>
        <v>0</v>
      </c>
    </row>
    <row r="49" spans="1:206" ht="31.5" x14ac:dyDescent="0.25">
      <c r="A49" s="75" t="s">
        <v>179</v>
      </c>
      <c r="B49" s="68" t="s">
        <v>200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>
        <f t="shared" si="8"/>
        <v>0</v>
      </c>
      <c r="BF49" s="65">
        <f t="shared" si="9"/>
        <v>0</v>
      </c>
      <c r="BG49" s="65">
        <f t="shared" si="10"/>
        <v>0</v>
      </c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7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6"/>
      <c r="DB49" s="63"/>
      <c r="DC49" s="63"/>
      <c r="DD49" s="63"/>
      <c r="DE49" s="65"/>
      <c r="DF49" s="65"/>
      <c r="DG49" s="65"/>
      <c r="DH49" s="65"/>
      <c r="DI49" s="65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2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>
        <f t="shared" si="11"/>
        <v>0</v>
      </c>
      <c r="GW49" s="55">
        <f t="shared" si="12"/>
        <v>0</v>
      </c>
      <c r="GX49" s="55">
        <f t="shared" si="13"/>
        <v>0</v>
      </c>
    </row>
    <row r="50" spans="1:206" ht="30" customHeight="1" x14ac:dyDescent="0.25">
      <c r="A50" s="75" t="s">
        <v>180</v>
      </c>
      <c r="B50" s="68" t="s">
        <v>200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>
        <f t="shared" si="8"/>
        <v>0</v>
      </c>
      <c r="BF50" s="65">
        <f t="shared" si="9"/>
        <v>0</v>
      </c>
      <c r="BG50" s="65">
        <f t="shared" si="10"/>
        <v>0</v>
      </c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>
        <v>1</v>
      </c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7">
        <v>1</v>
      </c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6"/>
      <c r="DB50" s="63"/>
      <c r="DC50" s="63"/>
      <c r="DD50" s="63"/>
      <c r="DE50" s="65">
        <v>3</v>
      </c>
      <c r="DF50" s="65"/>
      <c r="DG50" s="65"/>
      <c r="DH50" s="65"/>
      <c r="DI50" s="65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>
        <v>5</v>
      </c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2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>
        <f t="shared" si="11"/>
        <v>0</v>
      </c>
      <c r="GW50" s="55">
        <f t="shared" si="12"/>
        <v>0</v>
      </c>
      <c r="GX50" s="55">
        <f t="shared" si="13"/>
        <v>0</v>
      </c>
    </row>
    <row r="51" spans="1:206" ht="30" customHeight="1" x14ac:dyDescent="0.25">
      <c r="A51" s="75" t="s">
        <v>343</v>
      </c>
      <c r="B51" s="68" t="s">
        <v>200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7">
        <v>1</v>
      </c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6"/>
      <c r="DB51" s="63"/>
      <c r="DC51" s="63"/>
      <c r="DD51" s="63"/>
      <c r="DE51" s="65"/>
      <c r="DF51" s="65"/>
      <c r="DG51" s="65"/>
      <c r="DH51" s="65"/>
      <c r="DI51" s="65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2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</row>
    <row r="52" spans="1:206" ht="15.75" x14ac:dyDescent="0.25">
      <c r="A52" s="75" t="s">
        <v>155</v>
      </c>
      <c r="B52" s="68" t="s">
        <v>200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>
        <f>SUM(BC52,BA52,AY52,AW52,AU52,AS52,AQ52,AO52,AM52,AK52,AI52,AG52,AC52,AA52,Y52,W52,S52,Q52,O52,M52,K52,G52,E52,C52)</f>
        <v>0</v>
      </c>
      <c r="BF52" s="65">
        <f>SUM(BD52,BB52,AZ52,AX52,AV52,AT52,AR52,AP52,AN52,AL52,AJ52,AH52,AF52,AD52,AB52,Z52,X52,V52,T52,R52,P52,N52,L52,J52,H52,F52,D52)</f>
        <v>0</v>
      </c>
      <c r="BG52" s="65">
        <f>SUM(BE52:BF52)</f>
        <v>0</v>
      </c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7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6"/>
      <c r="DB52" s="63"/>
      <c r="DC52" s="63"/>
      <c r="DD52" s="63"/>
      <c r="DE52" s="65"/>
      <c r="DF52" s="65"/>
      <c r="DG52" s="65"/>
      <c r="DH52" s="65"/>
      <c r="DI52" s="65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2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>
        <f t="shared" ref="GV52:GW54" si="14">SUM(FZ52,GB52,GD52,GF52,GH52,GJ52,GL52,GN52,GP52,GR52,GT52)</f>
        <v>0</v>
      </c>
      <c r="GW52" s="55">
        <f t="shared" si="14"/>
        <v>0</v>
      </c>
      <c r="GX52" s="55">
        <f>SUM(GV52:GW52)</f>
        <v>0</v>
      </c>
    </row>
    <row r="53" spans="1:206" ht="15.75" x14ac:dyDescent="0.25">
      <c r="A53" s="75" t="s">
        <v>181</v>
      </c>
      <c r="B53" s="68" t="s">
        <v>200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>
        <f>SUM(BC53,BA53,AY53,AW53,AU53,AS53,AQ53,AO53,AM53,AK53,AI53,AG53,AC53,AA53,Y53,W53,S53,Q53,O53,M53,K53,G53,E53,C53)</f>
        <v>0</v>
      </c>
      <c r="BF53" s="65">
        <f>SUM(BD53,BB53,AZ53,AX53,AV53,AT53,AR53,AP53,AN53,AL53,AJ53,AH53,AF53,AD53,AB53,Z53,X53,V53,T53,R53,P53,N53,L53,J53,H53,F53,D53)</f>
        <v>0</v>
      </c>
      <c r="BG53" s="65">
        <f>SUM(BE53:BF53)</f>
        <v>0</v>
      </c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7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6"/>
      <c r="DB53" s="63"/>
      <c r="DC53" s="63"/>
      <c r="DD53" s="63"/>
      <c r="DE53" s="65"/>
      <c r="DF53" s="65"/>
      <c r="DG53" s="65"/>
      <c r="DH53" s="65"/>
      <c r="DI53" s="65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>
        <v>31</v>
      </c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2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>
        <f t="shared" si="14"/>
        <v>0</v>
      </c>
      <c r="GW53" s="55">
        <f t="shared" si="14"/>
        <v>0</v>
      </c>
      <c r="GX53" s="55">
        <f>SUM(GV53:GW53)</f>
        <v>0</v>
      </c>
    </row>
    <row r="54" spans="1:206" ht="15.75" x14ac:dyDescent="0.25">
      <c r="A54" s="75" t="s">
        <v>182</v>
      </c>
      <c r="B54" s="68" t="s">
        <v>200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>
        <f>SUM(BC54,BA54,AY54,AW54,AU54,AS54,AQ54,AO54,AM54,AK54,AI54,AG54,AC54,AA54,Y54,W54,S54,Q54,O54,M54,K54,G54,E54,C54)</f>
        <v>0</v>
      </c>
      <c r="BF54" s="65">
        <f>SUM(BD54,BB54,AZ54,AX54,AV54,AT54,AR54,AP54,AN54,AL54,AJ54,AH54,AF54,AD54,AB54,Z54,X54,V54,T54,R54,P54,N54,L54,J54,H54,F54,D54)</f>
        <v>0</v>
      </c>
      <c r="BG54" s="65">
        <f>SUM(BE54:BF54)</f>
        <v>0</v>
      </c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7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6"/>
      <c r="DB54" s="63"/>
      <c r="DC54" s="63"/>
      <c r="DD54" s="63"/>
      <c r="DE54" s="65"/>
      <c r="DF54" s="65"/>
      <c r="DG54" s="65"/>
      <c r="DH54" s="65"/>
      <c r="DI54" s="65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2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>
        <f t="shared" si="14"/>
        <v>0</v>
      </c>
      <c r="GW54" s="55">
        <f t="shared" si="14"/>
        <v>0</v>
      </c>
      <c r="GX54" s="55">
        <f>SUM(GV54:GW54)</f>
        <v>0</v>
      </c>
    </row>
    <row r="55" spans="1:206" ht="15.75" x14ac:dyDescent="0.25">
      <c r="A55" s="75" t="s">
        <v>342</v>
      </c>
      <c r="B55" s="68" t="s">
        <v>200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7">
        <v>2</v>
      </c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6"/>
      <c r="DB55" s="63"/>
      <c r="DC55" s="63"/>
      <c r="DD55" s="63"/>
      <c r="DE55" s="65"/>
      <c r="DF55" s="65"/>
      <c r="DG55" s="65"/>
      <c r="DH55" s="65"/>
      <c r="DI55" s="65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2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</row>
    <row r="56" spans="1:206" ht="15" customHeight="1" x14ac:dyDescent="0.25">
      <c r="A56" s="75" t="s">
        <v>183</v>
      </c>
      <c r="B56" s="68" t="s">
        <v>200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>
        <f>SUM(BC56,BA56,AY56,AW56,AU56,AS56,AQ56,AO56,AM56,AK56,AI56,AG56,AC56,AA56,Y56,W56,S56,Q56,O56,M56,K56,G56,E56,C56)</f>
        <v>0</v>
      </c>
      <c r="BF56" s="65">
        <f>SUM(BD56,BB56,AZ56,AX56,AV56,AT56,AR56,AP56,AN56,AL56,AJ56,AH56,AF56,AD56,AB56,Z56,X56,V56,T56,R56,P56,N56,L56,J56,H56,F56,D56)</f>
        <v>0</v>
      </c>
      <c r="BG56" s="65">
        <f>SUM(BE56:BF56)</f>
        <v>0</v>
      </c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7"/>
      <c r="CD56" s="63"/>
      <c r="CE56" s="63"/>
      <c r="CF56" s="63"/>
      <c r="CG56" s="63"/>
      <c r="CH56" s="63"/>
      <c r="CI56" s="63"/>
      <c r="CJ56" s="63"/>
      <c r="CK56" s="63">
        <v>4</v>
      </c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6"/>
      <c r="DB56" s="63"/>
      <c r="DC56" s="63"/>
      <c r="DD56" s="63"/>
      <c r="DE56" s="65">
        <v>12</v>
      </c>
      <c r="DF56" s="65"/>
      <c r="DG56" s="65">
        <v>9</v>
      </c>
      <c r="DH56" s="65"/>
      <c r="DI56" s="65"/>
      <c r="DJ56" s="63"/>
      <c r="DK56" s="63"/>
      <c r="DL56" s="63"/>
      <c r="DM56" s="63"/>
      <c r="DN56" s="63"/>
      <c r="DO56" s="63">
        <v>4</v>
      </c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>
        <v>4</v>
      </c>
      <c r="EB56" s="63"/>
      <c r="EC56" s="63">
        <v>2</v>
      </c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2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>
        <f>SUM(FZ56,GB56,GD56,GF56,GH56,GJ56,GL56,GN56,GP56,GR56,GT56)</f>
        <v>0</v>
      </c>
      <c r="GW56" s="55">
        <f>SUM(GA56,GC56,GE56,GG56,GI56,GK56,GM56,GO56,GQ56,GS56,GU56)</f>
        <v>0</v>
      </c>
      <c r="GX56" s="55">
        <f>SUM(GV56:GW56)</f>
        <v>0</v>
      </c>
    </row>
    <row r="57" spans="1:206" ht="15" customHeight="1" x14ac:dyDescent="0.25">
      <c r="A57" s="75" t="s">
        <v>184</v>
      </c>
      <c r="B57" s="68" t="s">
        <v>200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>
        <f>SUM(BC57,BA57,AY57,AW57,AU57,AS57,AQ57,AO57,AM57,AK57,AI57,AG57,AC57,AA57,Y57,W57,S57,Q57,O57,M57,K57,G57,E57,C57)</f>
        <v>0</v>
      </c>
      <c r="BF57" s="65">
        <f>SUM(BD57,BB57,AZ57,AX57,AV57,AT57,AR57,AP57,AN57,AL57,AJ57,AH57,AF57,AD57,AB57,Z57,X57,V57,T57,R57,P57,N57,L57,J57,H57,F57,D57)</f>
        <v>0</v>
      </c>
      <c r="BG57" s="65">
        <f>SUM(BE57:BF57)</f>
        <v>0</v>
      </c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7">
        <v>2</v>
      </c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6"/>
      <c r="DB57" s="63"/>
      <c r="DC57" s="63"/>
      <c r="DD57" s="63"/>
      <c r="DE57" s="65"/>
      <c r="DF57" s="65"/>
      <c r="DG57" s="65"/>
      <c r="DH57" s="65"/>
      <c r="DI57" s="65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2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>
        <f>SUM(FZ57,GB57,GD57,GF57,GH57,GJ57,GL57,GN57,GP57,GR57,GT57)</f>
        <v>0</v>
      </c>
      <c r="GW57" s="55">
        <f>SUM(GA57,GC57,GE57,GG57,GI57,GK57,GM57,GO57,GQ57,GS57,GU57)</f>
        <v>0</v>
      </c>
      <c r="GX57" s="55">
        <f>SUM(GV57:GW57)</f>
        <v>0</v>
      </c>
    </row>
    <row r="58" spans="1:206" ht="15" customHeight="1" x14ac:dyDescent="0.25">
      <c r="A58" s="75" t="s">
        <v>341</v>
      </c>
      <c r="B58" s="68" t="s">
        <v>200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7">
        <v>7</v>
      </c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6"/>
      <c r="DB58" s="63"/>
      <c r="DC58" s="63"/>
      <c r="DD58" s="63"/>
      <c r="DE58" s="65"/>
      <c r="DF58" s="65"/>
      <c r="DG58" s="65"/>
      <c r="DH58" s="65"/>
      <c r="DI58" s="65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2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</row>
    <row r="59" spans="1:206" ht="15" customHeight="1" x14ac:dyDescent="0.25">
      <c r="A59" s="75" t="s">
        <v>185</v>
      </c>
      <c r="B59" s="68" t="s">
        <v>200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7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6"/>
      <c r="DB59" s="63"/>
      <c r="DC59" s="63"/>
      <c r="DD59" s="63"/>
      <c r="DE59" s="65"/>
      <c r="DF59" s="65"/>
      <c r="DG59" s="65"/>
      <c r="DH59" s="65"/>
      <c r="DI59" s="65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2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</row>
    <row r="60" spans="1:206" ht="15.75" x14ac:dyDescent="0.25">
      <c r="A60" s="75" t="s">
        <v>340</v>
      </c>
      <c r="B60" s="68" t="s">
        <v>200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>
        <f>SUM(BC60,BA60,AY60,AW60,AU60,AS60,AQ60,AO60,AM60,AK60,AI60,AG60,AC60,AA60,Y60,W60,S60,Q60,O60,M60,K60,G60,E60,C60)</f>
        <v>0</v>
      </c>
      <c r="BF60" s="65">
        <f>SUM(BD60,BB60,AZ60,AX60,AV60,AT60,AR60,AP60,AN60,AL60,AJ60,AH60,AF60,AD60,AB60,Z60,X60,V60,T60,R60,P60,N60,L60,J60,H60,F60,D60)</f>
        <v>0</v>
      </c>
      <c r="BG60" s="65">
        <f>SUM(BE60:BF60)</f>
        <v>0</v>
      </c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7">
        <v>1</v>
      </c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6"/>
      <c r="DB60" s="63"/>
      <c r="DC60" s="63"/>
      <c r="DD60" s="63"/>
      <c r="DE60" s="65"/>
      <c r="DF60" s="65"/>
      <c r="DG60" s="65"/>
      <c r="DH60" s="65"/>
      <c r="DI60" s="65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2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>
        <f t="shared" ref="GV60:GW62" si="15">SUM(FZ60,GB60,GD60,GF60,GH60,GJ60,GL60,GN60,GP60,GR60,GT60)</f>
        <v>0</v>
      </c>
      <c r="GW60" s="55">
        <f t="shared" si="15"/>
        <v>0</v>
      </c>
      <c r="GX60" s="55">
        <f>SUM(GV60:GW60)</f>
        <v>0</v>
      </c>
    </row>
    <row r="61" spans="1:206" ht="31.5" x14ac:dyDescent="0.25">
      <c r="A61" s="75" t="s">
        <v>186</v>
      </c>
      <c r="B61" s="68" t="s">
        <v>200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>
        <f>SUM(BC61,BA61,AY61,AW61,AU61,AS61,AQ61,AO61,AM61,AK61,AI61,AG61,AC61,AA61,Y61,W61,S61,Q61,O61,M61,K61,G61,E61,C61)</f>
        <v>0</v>
      </c>
      <c r="BF61" s="65">
        <f>SUM(BD61,BB61,AZ61,AX61,AV61,AT61,AR61,AP61,AN61,AL61,AJ61,AH61,AF61,AD61,AB61,Z61,X61,V61,T61,R61,P61,N61,L61,J61,H61,F61,D61)</f>
        <v>0</v>
      </c>
      <c r="BG61" s="65">
        <f>SUM(BE61:BF61)</f>
        <v>0</v>
      </c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>
        <v>2</v>
      </c>
      <c r="BZ61" s="65"/>
      <c r="CA61" s="65"/>
      <c r="CB61" s="65"/>
      <c r="CC61" s="67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6"/>
      <c r="DB61" s="63"/>
      <c r="DC61" s="63"/>
      <c r="DD61" s="63"/>
      <c r="DE61" s="65"/>
      <c r="DF61" s="65"/>
      <c r="DG61" s="65"/>
      <c r="DH61" s="65"/>
      <c r="DI61" s="65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2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>
        <f t="shared" si="15"/>
        <v>0</v>
      </c>
      <c r="GW61" s="55">
        <f t="shared" si="15"/>
        <v>0</v>
      </c>
      <c r="GX61" s="55">
        <f>SUM(GV61:GW61)</f>
        <v>0</v>
      </c>
    </row>
    <row r="62" spans="1:206" ht="15.75" x14ac:dyDescent="0.25">
      <c r="A62" s="75" t="s">
        <v>187</v>
      </c>
      <c r="B62" s="68" t="s">
        <v>200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>
        <f>SUM(BC62,BA62,AY62,AW62,AU62,AS62,AQ62,AO62,AM62,AK62,AI62,AG62,AC62,AA62,Y62,W62,S62,Q62,O62,M62,K62,G62,E62,C62)</f>
        <v>0</v>
      </c>
      <c r="BF62" s="65">
        <f>SUM(BD62,BB62,AZ62,AX62,AV62,AT62,AR62,AP62,AN62,AL62,AJ62,AH62,AF62,AD62,AB62,Z62,X62,V62,T62,R62,P62,N62,L62,J62,H62,F62,D62)</f>
        <v>0</v>
      </c>
      <c r="BG62" s="65">
        <f>SUM(BE62:BF62)</f>
        <v>0</v>
      </c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>
        <v>15</v>
      </c>
      <c r="BZ62" s="65"/>
      <c r="CA62" s="65"/>
      <c r="CB62" s="65"/>
      <c r="CC62" s="67"/>
      <c r="CD62" s="63"/>
      <c r="CE62" s="63">
        <v>12</v>
      </c>
      <c r="CF62" s="63"/>
      <c r="CG62" s="63">
        <v>4</v>
      </c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6"/>
      <c r="DB62" s="63"/>
      <c r="DC62" s="63"/>
      <c r="DD62" s="63"/>
      <c r="DE62" s="65"/>
      <c r="DF62" s="65"/>
      <c r="DG62" s="65"/>
      <c r="DH62" s="65"/>
      <c r="DI62" s="65"/>
      <c r="DJ62" s="63"/>
      <c r="DK62" s="63">
        <v>2</v>
      </c>
      <c r="DL62" s="63"/>
      <c r="DM62" s="63">
        <v>49</v>
      </c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>
        <v>1</v>
      </c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2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>
        <f t="shared" si="15"/>
        <v>0</v>
      </c>
      <c r="GW62" s="55">
        <f t="shared" si="15"/>
        <v>0</v>
      </c>
      <c r="GX62" s="55">
        <f>SUM(GV62:GW62)</f>
        <v>0</v>
      </c>
    </row>
    <row r="63" spans="1:206" ht="15.75" x14ac:dyDescent="0.25">
      <c r="A63" s="75" t="s">
        <v>339</v>
      </c>
      <c r="B63" s="68" t="s">
        <v>200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7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6">
        <v>12</v>
      </c>
      <c r="DB63" s="63"/>
      <c r="DC63" s="63"/>
      <c r="DD63" s="63"/>
      <c r="DE63" s="65"/>
      <c r="DF63" s="65"/>
      <c r="DG63" s="65"/>
      <c r="DH63" s="65"/>
      <c r="DI63" s="65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2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</row>
    <row r="64" spans="1:206" ht="15.75" x14ac:dyDescent="0.25">
      <c r="A64" s="75" t="s">
        <v>338</v>
      </c>
      <c r="B64" s="68" t="s">
        <v>200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7"/>
      <c r="CD64" s="63"/>
      <c r="CE64" s="63">
        <v>7</v>
      </c>
      <c r="CF64" s="63"/>
      <c r="CG64" s="63">
        <v>2</v>
      </c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6"/>
      <c r="DB64" s="63"/>
      <c r="DC64" s="63"/>
      <c r="DD64" s="63"/>
      <c r="DE64" s="65"/>
      <c r="DF64" s="65"/>
      <c r="DG64" s="65"/>
      <c r="DH64" s="65"/>
      <c r="DI64" s="65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2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</row>
    <row r="65" spans="1:206" ht="15" customHeight="1" x14ac:dyDescent="0.25">
      <c r="A65" s="75" t="s">
        <v>188</v>
      </c>
      <c r="B65" s="68" t="s">
        <v>200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>
        <f t="shared" ref="BE65:BE73" si="16">SUM(BC65,BA65,AY65,AW65,AU65,AS65,AQ65,AO65,AM65,AK65,AI65,AG65,AC65,AA65,Y65,W65,S65,Q65,O65,M65,K65,G65,E65,C65)</f>
        <v>0</v>
      </c>
      <c r="BF65" s="65">
        <f t="shared" ref="BF65:BF73" si="17">SUM(BD65,BB65,AZ65,AX65,AV65,AT65,AR65,AP65,AN65,AL65,AJ65,AH65,AF65,AD65,AB65,Z65,X65,V65,T65,R65,P65,N65,L65,J65,H65,F65,D65)</f>
        <v>0</v>
      </c>
      <c r="BG65" s="65">
        <f t="shared" ref="BG65:BG73" si="18">SUM(BE65:BF65)</f>
        <v>0</v>
      </c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7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6"/>
      <c r="DB65" s="63"/>
      <c r="DC65" s="63"/>
      <c r="DD65" s="63"/>
      <c r="DE65" s="65"/>
      <c r="DF65" s="65"/>
      <c r="DG65" s="65"/>
      <c r="DH65" s="65"/>
      <c r="DI65" s="65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>
        <v>1</v>
      </c>
      <c r="EH65" s="63"/>
      <c r="EI65" s="63">
        <v>14</v>
      </c>
      <c r="EJ65" s="63"/>
      <c r="EK65" s="63">
        <v>1</v>
      </c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2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>
        <f t="shared" ref="GV65:GV73" si="19">SUM(FZ65,GB65,GD65,GF65,GH65,GJ65,GL65,GN65,GP65,GR65,GT65)</f>
        <v>0</v>
      </c>
      <c r="GW65" s="55">
        <f t="shared" ref="GW65:GW73" si="20">SUM(GA65,GC65,GE65,GG65,GI65,GK65,GM65,GO65,GQ65,GS65,GU65)</f>
        <v>0</v>
      </c>
      <c r="GX65" s="55">
        <f t="shared" ref="GX65:GX73" si="21">SUM(GV65:GW65)</f>
        <v>0</v>
      </c>
    </row>
    <row r="66" spans="1:206" ht="15" customHeight="1" x14ac:dyDescent="0.25">
      <c r="A66" s="75" t="s">
        <v>189</v>
      </c>
      <c r="B66" s="68" t="s">
        <v>200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>
        <f t="shared" si="16"/>
        <v>0</v>
      </c>
      <c r="BF66" s="65">
        <f t="shared" si="17"/>
        <v>0</v>
      </c>
      <c r="BG66" s="65">
        <f t="shared" si="18"/>
        <v>0</v>
      </c>
      <c r="BH66" s="65"/>
      <c r="BI66" s="65"/>
      <c r="BJ66" s="65"/>
      <c r="BK66" s="65"/>
      <c r="BL66" s="65"/>
      <c r="BM66" s="65"/>
      <c r="BN66" s="65">
        <v>1</v>
      </c>
      <c r="BO66" s="65"/>
      <c r="BP66" s="65">
        <v>428</v>
      </c>
      <c r="BQ66" s="65"/>
      <c r="BR66" s="65">
        <v>41</v>
      </c>
      <c r="BS66" s="65"/>
      <c r="BT66" s="65">
        <v>10</v>
      </c>
      <c r="BU66" s="65">
        <v>16</v>
      </c>
      <c r="BV66" s="65"/>
      <c r="BW66" s="65"/>
      <c r="BX66" s="65"/>
      <c r="BY66" s="65">
        <v>51</v>
      </c>
      <c r="BZ66" s="65"/>
      <c r="CA66" s="65"/>
      <c r="CB66" s="65"/>
      <c r="CC66" s="67">
        <v>171</v>
      </c>
      <c r="CD66" s="63"/>
      <c r="CE66" s="63">
        <v>29</v>
      </c>
      <c r="CF66" s="63"/>
      <c r="CG66" s="63">
        <v>89</v>
      </c>
      <c r="CH66" s="63"/>
      <c r="CI66" s="63"/>
      <c r="CJ66" s="63"/>
      <c r="CK66" s="63">
        <v>41</v>
      </c>
      <c r="CL66" s="63"/>
      <c r="CM66" s="63">
        <v>79</v>
      </c>
      <c r="CN66" s="63"/>
      <c r="CO66" s="63"/>
      <c r="CP66" s="63"/>
      <c r="CQ66" s="63">
        <v>7</v>
      </c>
      <c r="CR66" s="63"/>
      <c r="CS66" s="63"/>
      <c r="CT66" s="63"/>
      <c r="CU66" s="63">
        <v>13</v>
      </c>
      <c r="CV66" s="63"/>
      <c r="CW66" s="63">
        <v>11</v>
      </c>
      <c r="CX66" s="63"/>
      <c r="CY66" s="63"/>
      <c r="CZ66" s="63"/>
      <c r="DA66" s="66">
        <v>23</v>
      </c>
      <c r="DB66" s="63"/>
      <c r="DC66" s="63"/>
      <c r="DD66" s="63"/>
      <c r="DE66" s="65"/>
      <c r="DF66" s="65"/>
      <c r="DG66" s="65"/>
      <c r="DH66" s="65"/>
      <c r="DI66" s="65"/>
      <c r="DJ66" s="63"/>
      <c r="DK66" s="63">
        <v>37</v>
      </c>
      <c r="DL66" s="63"/>
      <c r="DM66" s="63">
        <v>26</v>
      </c>
      <c r="DN66" s="63"/>
      <c r="DO66" s="63">
        <v>6</v>
      </c>
      <c r="DP66" s="63"/>
      <c r="DQ66" s="63">
        <v>3</v>
      </c>
      <c r="DR66" s="63"/>
      <c r="DS66" s="63"/>
      <c r="DT66" s="63"/>
      <c r="DU66" s="63">
        <v>16</v>
      </c>
      <c r="DV66" s="63"/>
      <c r="DW66" s="63">
        <v>23</v>
      </c>
      <c r="DX66" s="63"/>
      <c r="DY66" s="63"/>
      <c r="DZ66" s="63"/>
      <c r="EA66" s="63">
        <v>11</v>
      </c>
      <c r="EB66" s="63"/>
      <c r="EC66" s="63">
        <v>42</v>
      </c>
      <c r="ED66" s="63"/>
      <c r="EE66" s="63"/>
      <c r="EF66" s="63"/>
      <c r="EG66" s="63"/>
      <c r="EH66" s="63"/>
      <c r="EI66" s="63"/>
      <c r="EJ66" s="63"/>
      <c r="EK66" s="63"/>
      <c r="EL66" s="63"/>
      <c r="EM66" s="63">
        <v>1</v>
      </c>
      <c r="EN66" s="63"/>
      <c r="EO66" s="63"/>
      <c r="EP66" s="63"/>
      <c r="EQ66" s="63"/>
      <c r="ER66" s="63"/>
      <c r="ES66" s="63">
        <v>18</v>
      </c>
      <c r="ET66" s="63">
        <v>35</v>
      </c>
      <c r="EU66" s="63">
        <v>14</v>
      </c>
      <c r="EV66" s="63"/>
      <c r="EW66" s="63">
        <v>52</v>
      </c>
      <c r="EX66" s="63"/>
      <c r="EY66" s="63"/>
      <c r="EZ66" s="63"/>
      <c r="FA66" s="63"/>
      <c r="FB66" s="63"/>
      <c r="FC66" s="63">
        <v>3</v>
      </c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2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>
        <f t="shared" si="19"/>
        <v>0</v>
      </c>
      <c r="GW66" s="55">
        <f t="shared" si="20"/>
        <v>0</v>
      </c>
      <c r="GX66" s="55">
        <f t="shared" si="21"/>
        <v>0</v>
      </c>
    </row>
    <row r="67" spans="1:206" ht="15.75" x14ac:dyDescent="0.25">
      <c r="A67" s="75" t="s">
        <v>190</v>
      </c>
      <c r="B67" s="68" t="s">
        <v>200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>
        <f t="shared" si="16"/>
        <v>0</v>
      </c>
      <c r="BF67" s="65">
        <f t="shared" si="17"/>
        <v>0</v>
      </c>
      <c r="BG67" s="65">
        <f t="shared" si="18"/>
        <v>0</v>
      </c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7">
        <v>1</v>
      </c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6"/>
      <c r="DB67" s="63"/>
      <c r="DC67" s="63"/>
      <c r="DD67" s="63"/>
      <c r="DE67" s="65"/>
      <c r="DF67" s="65"/>
      <c r="DG67" s="65"/>
      <c r="DH67" s="65"/>
      <c r="DI67" s="65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2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>
        <f t="shared" si="19"/>
        <v>0</v>
      </c>
      <c r="GW67" s="55">
        <f t="shared" si="20"/>
        <v>0</v>
      </c>
      <c r="GX67" s="55">
        <f t="shared" si="21"/>
        <v>0</v>
      </c>
    </row>
    <row r="68" spans="1:206" ht="15.75" x14ac:dyDescent="0.25">
      <c r="A68" s="75" t="s">
        <v>191</v>
      </c>
      <c r="B68" s="68" t="s">
        <v>200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>
        <f t="shared" si="16"/>
        <v>0</v>
      </c>
      <c r="BF68" s="65">
        <f t="shared" si="17"/>
        <v>0</v>
      </c>
      <c r="BG68" s="65">
        <f t="shared" si="18"/>
        <v>0</v>
      </c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7">
        <v>8</v>
      </c>
      <c r="CD68" s="63"/>
      <c r="CE68" s="63"/>
      <c r="CF68" s="63"/>
      <c r="CG68" s="63">
        <v>1</v>
      </c>
      <c r="CH68" s="63"/>
      <c r="CI68" s="63"/>
      <c r="CJ68" s="63"/>
      <c r="CK68" s="63">
        <v>1</v>
      </c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6"/>
      <c r="DB68" s="63"/>
      <c r="DC68" s="63"/>
      <c r="DD68" s="63"/>
      <c r="DE68" s="65"/>
      <c r="DF68" s="65"/>
      <c r="DG68" s="65"/>
      <c r="DH68" s="65"/>
      <c r="DI68" s="65"/>
      <c r="DJ68" s="63"/>
      <c r="DK68" s="63"/>
      <c r="DL68" s="63"/>
      <c r="DM68" s="63"/>
      <c r="DN68" s="63"/>
      <c r="DO68" s="63">
        <v>1</v>
      </c>
      <c r="DP68" s="63"/>
      <c r="DQ68" s="63">
        <v>8</v>
      </c>
      <c r="DR68" s="63"/>
      <c r="DS68" s="63"/>
      <c r="DT68" s="63"/>
      <c r="DU68" s="63">
        <v>2</v>
      </c>
      <c r="DV68" s="63"/>
      <c r="DW68" s="63">
        <v>7</v>
      </c>
      <c r="DX68" s="63"/>
      <c r="DY68" s="63"/>
      <c r="DZ68" s="63"/>
      <c r="EA68" s="63">
        <v>1</v>
      </c>
      <c r="EB68" s="63"/>
      <c r="EC68" s="63">
        <v>2</v>
      </c>
      <c r="ED68" s="63"/>
      <c r="EE68" s="63">
        <v>11</v>
      </c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>
        <v>1</v>
      </c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2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>
        <f t="shared" si="19"/>
        <v>0</v>
      </c>
      <c r="GW68" s="55">
        <f t="shared" si="20"/>
        <v>0</v>
      </c>
      <c r="GX68" s="55">
        <f t="shared" si="21"/>
        <v>0</v>
      </c>
    </row>
    <row r="69" spans="1:206" ht="15.75" x14ac:dyDescent="0.25">
      <c r="A69" s="76" t="s">
        <v>192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>
        <f t="shared" si="16"/>
        <v>0</v>
      </c>
      <c r="BF69" s="65">
        <f t="shared" si="17"/>
        <v>0</v>
      </c>
      <c r="BG69" s="65">
        <f t="shared" si="18"/>
        <v>0</v>
      </c>
      <c r="BH69" s="65">
        <v>5</v>
      </c>
      <c r="BI69" s="65"/>
      <c r="BJ69" s="65">
        <v>15</v>
      </c>
      <c r="BK69" s="65"/>
      <c r="BL69" s="65"/>
      <c r="BM69" s="65"/>
      <c r="BN69" s="65">
        <v>6</v>
      </c>
      <c r="BO69" s="65"/>
      <c r="BP69" s="65"/>
      <c r="BQ69" s="65"/>
      <c r="BR69" s="65">
        <v>260</v>
      </c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7">
        <v>257</v>
      </c>
      <c r="CD69" s="63"/>
      <c r="CE69" s="63"/>
      <c r="CF69" s="63"/>
      <c r="CG69" s="63"/>
      <c r="CH69" s="63"/>
      <c r="CI69" s="63">
        <v>55</v>
      </c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6"/>
      <c r="DB69" s="63"/>
      <c r="DC69" s="63"/>
      <c r="DD69" s="63"/>
      <c r="DE69" s="65"/>
      <c r="DF69" s="65"/>
      <c r="DG69" s="65"/>
      <c r="DH69" s="65"/>
      <c r="DI69" s="65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>
        <v>3</v>
      </c>
      <c r="DV69" s="63"/>
      <c r="DW69" s="63">
        <v>13</v>
      </c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>
        <f>SUM(BH69:FE69)</f>
        <v>614</v>
      </c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2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>
        <f t="shared" si="19"/>
        <v>0</v>
      </c>
      <c r="GW69" s="55">
        <f t="shared" si="20"/>
        <v>0</v>
      </c>
      <c r="GX69" s="55">
        <f t="shared" si="21"/>
        <v>0</v>
      </c>
    </row>
    <row r="70" spans="1:206" ht="15" customHeight="1" x14ac:dyDescent="0.25">
      <c r="A70" s="76" t="s">
        <v>193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>
        <f t="shared" si="16"/>
        <v>0</v>
      </c>
      <c r="BF70" s="65">
        <f t="shared" si="17"/>
        <v>0</v>
      </c>
      <c r="BG70" s="65">
        <f t="shared" si="18"/>
        <v>0</v>
      </c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>
        <v>123</v>
      </c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7">
        <v>20</v>
      </c>
      <c r="CD70" s="63"/>
      <c r="CE70" s="63"/>
      <c r="CF70" s="63"/>
      <c r="CG70" s="63"/>
      <c r="CH70" s="63"/>
      <c r="CI70" s="63">
        <v>45</v>
      </c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6"/>
      <c r="DB70" s="63"/>
      <c r="DC70" s="63"/>
      <c r="DD70" s="63"/>
      <c r="DE70" s="65"/>
      <c r="DF70" s="65"/>
      <c r="DG70" s="65"/>
      <c r="DH70" s="65"/>
      <c r="DI70" s="65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2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>
        <f t="shared" si="19"/>
        <v>0</v>
      </c>
      <c r="GW70" s="55">
        <f t="shared" si="20"/>
        <v>0</v>
      </c>
      <c r="GX70" s="55">
        <f t="shared" si="21"/>
        <v>0</v>
      </c>
    </row>
    <row r="71" spans="1:206" ht="15" customHeight="1" x14ac:dyDescent="0.25">
      <c r="A71" s="76" t="s">
        <v>194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>
        <f t="shared" si="16"/>
        <v>0</v>
      </c>
      <c r="BF71" s="65">
        <f t="shared" si="17"/>
        <v>0</v>
      </c>
      <c r="BG71" s="65">
        <f t="shared" si="18"/>
        <v>0</v>
      </c>
      <c r="BH71" s="65">
        <v>12</v>
      </c>
      <c r="BI71" s="65"/>
      <c r="BJ71" s="65">
        <v>5</v>
      </c>
      <c r="BK71" s="65"/>
      <c r="BL71" s="65"/>
      <c r="BM71" s="65"/>
      <c r="BN71" s="65">
        <v>1</v>
      </c>
      <c r="BO71" s="65"/>
      <c r="BP71" s="65"/>
      <c r="BQ71" s="65"/>
      <c r="BR71" s="65">
        <v>14</v>
      </c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>
        <v>27</v>
      </c>
      <c r="CV71" s="63"/>
      <c r="CW71" s="63">
        <v>2</v>
      </c>
      <c r="CX71" s="63"/>
      <c r="CY71" s="63">
        <v>4</v>
      </c>
      <c r="CZ71" s="63"/>
      <c r="DA71" s="66">
        <v>258</v>
      </c>
      <c r="DB71" s="63"/>
      <c r="DC71" s="63"/>
      <c r="DD71" s="63"/>
      <c r="DE71" s="65"/>
      <c r="DF71" s="65"/>
      <c r="DG71" s="65"/>
      <c r="DH71" s="65"/>
      <c r="DI71" s="65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>
        <f>SUM(BH71:FE71)</f>
        <v>323</v>
      </c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2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>
        <f t="shared" si="19"/>
        <v>0</v>
      </c>
      <c r="GW71" s="55">
        <f t="shared" si="20"/>
        <v>0</v>
      </c>
      <c r="GX71" s="55">
        <f t="shared" si="21"/>
        <v>0</v>
      </c>
    </row>
    <row r="72" spans="1:206" ht="15.75" x14ac:dyDescent="0.25">
      <c r="A72" s="76" t="s">
        <v>195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>
        <f t="shared" si="16"/>
        <v>0</v>
      </c>
      <c r="BF72" s="65">
        <f t="shared" si="17"/>
        <v>0</v>
      </c>
      <c r="BG72" s="65">
        <f t="shared" si="18"/>
        <v>0</v>
      </c>
      <c r="BH72" s="65">
        <v>10</v>
      </c>
      <c r="BI72" s="65"/>
      <c r="BJ72" s="65">
        <v>17</v>
      </c>
      <c r="BK72" s="65"/>
      <c r="BL72" s="65"/>
      <c r="BM72" s="65"/>
      <c r="BN72" s="65"/>
      <c r="BO72" s="65"/>
      <c r="BP72" s="65"/>
      <c r="BQ72" s="65"/>
      <c r="BR72" s="65">
        <v>14</v>
      </c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>
        <v>8</v>
      </c>
      <c r="CD72" s="63"/>
      <c r="CE72" s="63"/>
      <c r="CF72" s="63"/>
      <c r="CG72" s="63"/>
      <c r="CH72" s="63"/>
      <c r="CI72" s="63">
        <v>37</v>
      </c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6">
        <v>53</v>
      </c>
      <c r="DB72" s="63"/>
      <c r="DC72" s="63"/>
      <c r="DD72" s="63"/>
      <c r="DE72" s="65"/>
      <c r="DF72" s="65"/>
      <c r="DG72" s="65"/>
      <c r="DH72" s="65"/>
      <c r="DI72" s="65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>
        <v>7</v>
      </c>
      <c r="DV72" s="63"/>
      <c r="DW72" s="63">
        <v>4</v>
      </c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>
        <f>SUM(BH72:FE72)</f>
        <v>150</v>
      </c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2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>
        <f t="shared" si="19"/>
        <v>0</v>
      </c>
      <c r="GW72" s="55">
        <f t="shared" si="20"/>
        <v>0</v>
      </c>
      <c r="GX72" s="55">
        <f t="shared" si="21"/>
        <v>0</v>
      </c>
    </row>
    <row r="73" spans="1:206" ht="15.75" x14ac:dyDescent="0.25">
      <c r="A73" s="76" t="s">
        <v>196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>
        <f t="shared" si="16"/>
        <v>0</v>
      </c>
      <c r="BF73" s="65">
        <f t="shared" si="17"/>
        <v>0</v>
      </c>
      <c r="BG73" s="65">
        <f t="shared" si="18"/>
        <v>0</v>
      </c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6"/>
      <c r="DB73" s="63"/>
      <c r="DC73" s="63"/>
      <c r="DD73" s="63"/>
      <c r="DE73" s="65"/>
      <c r="DF73" s="65"/>
      <c r="DG73" s="65"/>
      <c r="DH73" s="65"/>
      <c r="DI73" s="65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2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>
        <f t="shared" si="19"/>
        <v>0</v>
      </c>
      <c r="GW73" s="55">
        <f t="shared" si="20"/>
        <v>0</v>
      </c>
      <c r="GX73" s="55">
        <f t="shared" si="21"/>
        <v>0</v>
      </c>
    </row>
    <row r="74" spans="1:206" ht="18.75" x14ac:dyDescent="0.3">
      <c r="A74" s="76" t="s">
        <v>197</v>
      </c>
      <c r="B74" s="65"/>
      <c r="C74" s="65">
        <f t="shared" ref="C74:AH74" si="22">SUM(C7:C73)</f>
        <v>0</v>
      </c>
      <c r="D74" s="65">
        <f t="shared" si="22"/>
        <v>0</v>
      </c>
      <c r="E74" s="65">
        <f t="shared" si="22"/>
        <v>0</v>
      </c>
      <c r="F74" s="65">
        <f t="shared" si="22"/>
        <v>0</v>
      </c>
      <c r="G74" s="65">
        <f t="shared" si="22"/>
        <v>0</v>
      </c>
      <c r="H74" s="65">
        <f t="shared" si="22"/>
        <v>0</v>
      </c>
      <c r="I74" s="65">
        <f t="shared" si="22"/>
        <v>0</v>
      </c>
      <c r="J74" s="65">
        <f t="shared" si="22"/>
        <v>0</v>
      </c>
      <c r="K74" s="65">
        <f t="shared" si="22"/>
        <v>0</v>
      </c>
      <c r="L74" s="65">
        <f t="shared" si="22"/>
        <v>0</v>
      </c>
      <c r="M74" s="65">
        <f t="shared" si="22"/>
        <v>0</v>
      </c>
      <c r="N74" s="65">
        <f t="shared" si="22"/>
        <v>0</v>
      </c>
      <c r="O74" s="65">
        <f t="shared" si="22"/>
        <v>0</v>
      </c>
      <c r="P74" s="65">
        <f t="shared" si="22"/>
        <v>0</v>
      </c>
      <c r="Q74" s="65">
        <f t="shared" si="22"/>
        <v>0</v>
      </c>
      <c r="R74" s="65">
        <f t="shared" si="22"/>
        <v>0</v>
      </c>
      <c r="S74" s="65">
        <f t="shared" si="22"/>
        <v>0</v>
      </c>
      <c r="T74" s="65">
        <f t="shared" si="22"/>
        <v>0</v>
      </c>
      <c r="U74" s="65">
        <f t="shared" si="22"/>
        <v>0</v>
      </c>
      <c r="V74" s="65">
        <f t="shared" si="22"/>
        <v>0</v>
      </c>
      <c r="W74" s="65">
        <f t="shared" si="22"/>
        <v>0</v>
      </c>
      <c r="X74" s="65">
        <f t="shared" si="22"/>
        <v>0</v>
      </c>
      <c r="Y74" s="65">
        <f t="shared" si="22"/>
        <v>0</v>
      </c>
      <c r="Z74" s="65">
        <f t="shared" si="22"/>
        <v>0</v>
      </c>
      <c r="AA74" s="65">
        <f t="shared" si="22"/>
        <v>0</v>
      </c>
      <c r="AB74" s="65">
        <f t="shared" si="22"/>
        <v>0</v>
      </c>
      <c r="AC74" s="65">
        <f t="shared" si="22"/>
        <v>0</v>
      </c>
      <c r="AD74" s="65">
        <f t="shared" si="22"/>
        <v>0</v>
      </c>
      <c r="AE74" s="65">
        <f t="shared" si="22"/>
        <v>0</v>
      </c>
      <c r="AF74" s="65">
        <f t="shared" si="22"/>
        <v>0</v>
      </c>
      <c r="AG74" s="65">
        <f t="shared" si="22"/>
        <v>0</v>
      </c>
      <c r="AH74" s="65">
        <f t="shared" si="22"/>
        <v>0</v>
      </c>
      <c r="AI74" s="65">
        <f t="shared" ref="AI74:BH74" si="23">SUM(AI7:AI73)</f>
        <v>0</v>
      </c>
      <c r="AJ74" s="65">
        <f t="shared" si="23"/>
        <v>0</v>
      </c>
      <c r="AK74" s="65">
        <f t="shared" si="23"/>
        <v>0</v>
      </c>
      <c r="AL74" s="65">
        <f t="shared" si="23"/>
        <v>0</v>
      </c>
      <c r="AM74" s="65">
        <f t="shared" si="23"/>
        <v>0</v>
      </c>
      <c r="AN74" s="65">
        <f t="shared" si="23"/>
        <v>0</v>
      </c>
      <c r="AO74" s="65">
        <f t="shared" si="23"/>
        <v>0</v>
      </c>
      <c r="AP74" s="65">
        <f t="shared" si="23"/>
        <v>0</v>
      </c>
      <c r="AQ74" s="65">
        <f t="shared" si="23"/>
        <v>0</v>
      </c>
      <c r="AR74" s="65">
        <f t="shared" si="23"/>
        <v>0</v>
      </c>
      <c r="AS74" s="65">
        <f t="shared" si="23"/>
        <v>0</v>
      </c>
      <c r="AT74" s="65">
        <f t="shared" si="23"/>
        <v>0</v>
      </c>
      <c r="AU74" s="65">
        <f t="shared" si="23"/>
        <v>0</v>
      </c>
      <c r="AV74" s="65">
        <f t="shared" si="23"/>
        <v>0</v>
      </c>
      <c r="AW74" s="65">
        <f t="shared" si="23"/>
        <v>0</v>
      </c>
      <c r="AX74" s="65">
        <f t="shared" si="23"/>
        <v>0</v>
      </c>
      <c r="AY74" s="65">
        <f t="shared" si="23"/>
        <v>0</v>
      </c>
      <c r="AZ74" s="65">
        <f t="shared" si="23"/>
        <v>0</v>
      </c>
      <c r="BA74" s="65">
        <f t="shared" si="23"/>
        <v>0</v>
      </c>
      <c r="BB74" s="65">
        <f t="shared" si="23"/>
        <v>0</v>
      </c>
      <c r="BC74" s="65">
        <f t="shared" si="23"/>
        <v>0</v>
      </c>
      <c r="BD74" s="65">
        <f t="shared" si="23"/>
        <v>0</v>
      </c>
      <c r="BE74" s="65">
        <f t="shared" si="23"/>
        <v>0</v>
      </c>
      <c r="BF74" s="65">
        <f t="shared" si="23"/>
        <v>0</v>
      </c>
      <c r="BG74" s="65">
        <f t="shared" si="23"/>
        <v>0</v>
      </c>
      <c r="BH74" s="65">
        <f t="shared" si="23"/>
        <v>502</v>
      </c>
      <c r="BI74" s="65"/>
      <c r="BJ74" s="65">
        <f>SUM(BJ7:BJ73)</f>
        <v>643</v>
      </c>
      <c r="BK74" s="65"/>
      <c r="BL74" s="65">
        <f t="shared" ref="BL74:BY74" si="24">SUM(BL7:BL73)</f>
        <v>2</v>
      </c>
      <c r="BM74" s="65">
        <f t="shared" si="24"/>
        <v>0</v>
      </c>
      <c r="BN74" s="65">
        <f t="shared" si="24"/>
        <v>299</v>
      </c>
      <c r="BO74" s="65">
        <f t="shared" si="24"/>
        <v>0</v>
      </c>
      <c r="BP74" s="65">
        <f t="shared" si="24"/>
        <v>2041</v>
      </c>
      <c r="BQ74" s="65">
        <f t="shared" si="24"/>
        <v>0</v>
      </c>
      <c r="BR74" s="65">
        <f t="shared" si="24"/>
        <v>991</v>
      </c>
      <c r="BS74" s="65">
        <f t="shared" si="24"/>
        <v>0</v>
      </c>
      <c r="BT74" s="65">
        <f t="shared" si="24"/>
        <v>124</v>
      </c>
      <c r="BU74" s="65">
        <f t="shared" si="24"/>
        <v>345</v>
      </c>
      <c r="BV74" s="65">
        <f t="shared" si="24"/>
        <v>0</v>
      </c>
      <c r="BW74" s="65">
        <f t="shared" si="24"/>
        <v>0</v>
      </c>
      <c r="BX74" s="65">
        <f t="shared" si="24"/>
        <v>0</v>
      </c>
      <c r="BY74" s="65">
        <f t="shared" si="24"/>
        <v>310</v>
      </c>
      <c r="BZ74" s="65"/>
      <c r="CA74" s="65">
        <f t="shared" ref="CA74:CK74" si="25">SUM(CA7:CA73)</f>
        <v>0</v>
      </c>
      <c r="CB74" s="65">
        <f t="shared" si="25"/>
        <v>0</v>
      </c>
      <c r="CC74" s="65">
        <f t="shared" si="25"/>
        <v>2304</v>
      </c>
      <c r="CD74" s="63">
        <f t="shared" si="25"/>
        <v>0</v>
      </c>
      <c r="CE74" s="63">
        <f t="shared" si="25"/>
        <v>332</v>
      </c>
      <c r="CF74" s="63">
        <f t="shared" si="25"/>
        <v>0</v>
      </c>
      <c r="CG74" s="63">
        <f t="shared" si="25"/>
        <v>463</v>
      </c>
      <c r="CH74" s="63">
        <f t="shared" si="25"/>
        <v>0</v>
      </c>
      <c r="CI74" s="63">
        <f t="shared" si="25"/>
        <v>137</v>
      </c>
      <c r="CJ74" s="63">
        <f t="shared" si="25"/>
        <v>0</v>
      </c>
      <c r="CK74" s="63">
        <f t="shared" si="25"/>
        <v>397</v>
      </c>
      <c r="CL74" s="63"/>
      <c r="CM74" s="63">
        <f>SUM(CM7:CM73)</f>
        <v>560</v>
      </c>
      <c r="CN74" s="63"/>
      <c r="CO74" s="63"/>
      <c r="CP74" s="63"/>
      <c r="CQ74" s="63">
        <f>SUM(CQ7:CQ73)</f>
        <v>619</v>
      </c>
      <c r="CR74" s="63"/>
      <c r="CS74" s="63">
        <f t="shared" ref="CS74:DY74" si="26">SUM(CS7:CS73)</f>
        <v>333</v>
      </c>
      <c r="CT74" s="63">
        <f t="shared" si="26"/>
        <v>0</v>
      </c>
      <c r="CU74" s="63">
        <f t="shared" si="26"/>
        <v>255</v>
      </c>
      <c r="CV74" s="63">
        <f t="shared" si="26"/>
        <v>0</v>
      </c>
      <c r="CW74" s="63">
        <f t="shared" si="26"/>
        <v>619</v>
      </c>
      <c r="CX74" s="63">
        <f t="shared" si="26"/>
        <v>0</v>
      </c>
      <c r="CY74" s="63">
        <f t="shared" si="26"/>
        <v>4</v>
      </c>
      <c r="CZ74" s="63">
        <f t="shared" si="26"/>
        <v>0</v>
      </c>
      <c r="DA74" s="66">
        <f t="shared" si="26"/>
        <v>649</v>
      </c>
      <c r="DB74" s="63">
        <f t="shared" si="26"/>
        <v>0</v>
      </c>
      <c r="DC74" s="63">
        <f t="shared" si="26"/>
        <v>59</v>
      </c>
      <c r="DD74" s="63">
        <f t="shared" si="26"/>
        <v>0</v>
      </c>
      <c r="DE74" s="65">
        <f t="shared" si="26"/>
        <v>678</v>
      </c>
      <c r="DF74" s="65">
        <f t="shared" si="26"/>
        <v>0</v>
      </c>
      <c r="DG74" s="65">
        <f t="shared" si="26"/>
        <v>112</v>
      </c>
      <c r="DH74" s="65">
        <f t="shared" si="26"/>
        <v>0</v>
      </c>
      <c r="DI74" s="65">
        <f t="shared" si="26"/>
        <v>19</v>
      </c>
      <c r="DJ74" s="63">
        <f t="shared" si="26"/>
        <v>0</v>
      </c>
      <c r="DK74" s="63">
        <f t="shared" si="26"/>
        <v>790</v>
      </c>
      <c r="DL74" s="63">
        <f t="shared" si="26"/>
        <v>0</v>
      </c>
      <c r="DM74" s="63">
        <f t="shared" si="26"/>
        <v>385</v>
      </c>
      <c r="DN74" s="63">
        <f t="shared" si="26"/>
        <v>0</v>
      </c>
      <c r="DO74" s="63">
        <f t="shared" si="26"/>
        <v>241</v>
      </c>
      <c r="DP74" s="63">
        <f t="shared" si="26"/>
        <v>0</v>
      </c>
      <c r="DQ74" s="63">
        <f t="shared" si="26"/>
        <v>192</v>
      </c>
      <c r="DR74" s="63">
        <f t="shared" si="26"/>
        <v>0</v>
      </c>
      <c r="DS74" s="63">
        <f t="shared" si="26"/>
        <v>32</v>
      </c>
      <c r="DT74" s="63">
        <f t="shared" si="26"/>
        <v>0</v>
      </c>
      <c r="DU74" s="64">
        <f t="shared" si="26"/>
        <v>184</v>
      </c>
      <c r="DV74" s="64">
        <f t="shared" si="26"/>
        <v>0</v>
      </c>
      <c r="DW74" s="64">
        <f t="shared" si="26"/>
        <v>393</v>
      </c>
      <c r="DX74" s="63">
        <f t="shared" si="26"/>
        <v>0</v>
      </c>
      <c r="DY74" s="63">
        <f t="shared" si="26"/>
        <v>0</v>
      </c>
      <c r="DZ74" s="63"/>
      <c r="EA74" s="63">
        <f t="shared" ref="EA74:EK74" si="27">SUM(EA7:EA73)</f>
        <v>295</v>
      </c>
      <c r="EB74" s="63">
        <f t="shared" si="27"/>
        <v>0</v>
      </c>
      <c r="EC74" s="63">
        <f t="shared" si="27"/>
        <v>448</v>
      </c>
      <c r="ED74" s="63">
        <f t="shared" si="27"/>
        <v>0</v>
      </c>
      <c r="EE74" s="63">
        <f t="shared" si="27"/>
        <v>20</v>
      </c>
      <c r="EF74" s="63">
        <f t="shared" si="27"/>
        <v>0</v>
      </c>
      <c r="EG74" s="63">
        <f t="shared" si="27"/>
        <v>102</v>
      </c>
      <c r="EH74" s="63">
        <f t="shared" si="27"/>
        <v>0</v>
      </c>
      <c r="EI74" s="63">
        <f t="shared" si="27"/>
        <v>166</v>
      </c>
      <c r="EJ74" s="63">
        <f t="shared" si="27"/>
        <v>0</v>
      </c>
      <c r="EK74" s="63">
        <f t="shared" si="27"/>
        <v>189</v>
      </c>
      <c r="EL74" s="63"/>
      <c r="EM74" s="63">
        <f t="shared" ref="EM74:FA74" si="28">SUM(EM7:EM73)</f>
        <v>6</v>
      </c>
      <c r="EN74" s="63">
        <f t="shared" si="28"/>
        <v>0</v>
      </c>
      <c r="EO74" s="63">
        <f t="shared" si="28"/>
        <v>133</v>
      </c>
      <c r="EP74" s="63">
        <f t="shared" si="28"/>
        <v>0</v>
      </c>
      <c r="EQ74" s="63">
        <f t="shared" si="28"/>
        <v>14</v>
      </c>
      <c r="ER74" s="63">
        <f t="shared" si="28"/>
        <v>0</v>
      </c>
      <c r="ES74" s="63">
        <f t="shared" si="28"/>
        <v>162</v>
      </c>
      <c r="ET74" s="63">
        <f t="shared" si="28"/>
        <v>486</v>
      </c>
      <c r="EU74" s="63">
        <f t="shared" si="28"/>
        <v>256</v>
      </c>
      <c r="EV74" s="63">
        <f t="shared" si="28"/>
        <v>0</v>
      </c>
      <c r="EW74" s="63">
        <f t="shared" si="28"/>
        <v>560</v>
      </c>
      <c r="EX74" s="63">
        <f t="shared" si="28"/>
        <v>0</v>
      </c>
      <c r="EY74" s="63">
        <f t="shared" si="28"/>
        <v>590</v>
      </c>
      <c r="EZ74" s="63">
        <f t="shared" si="28"/>
        <v>0</v>
      </c>
      <c r="FA74" s="63">
        <f t="shared" si="28"/>
        <v>0</v>
      </c>
      <c r="FB74" s="63"/>
      <c r="FC74" s="63">
        <f>SUM(FC7:FC73)</f>
        <v>436</v>
      </c>
      <c r="FD74" s="63">
        <f>SUM(FD7:FD73)</f>
        <v>0</v>
      </c>
      <c r="FE74" s="63">
        <f>SUM(FE7:FE73)</f>
        <v>0</v>
      </c>
      <c r="FF74" s="63">
        <f>SUM(BH74:FE74)</f>
        <v>18877</v>
      </c>
      <c r="FG74" s="63">
        <f t="shared" ref="FG74:GX74" si="29">SUM(FG7:FG73)</f>
        <v>0</v>
      </c>
      <c r="FH74" s="63">
        <f t="shared" si="29"/>
        <v>0</v>
      </c>
      <c r="FI74" s="63">
        <f t="shared" si="29"/>
        <v>0</v>
      </c>
      <c r="FJ74" s="63">
        <f t="shared" si="29"/>
        <v>0</v>
      </c>
      <c r="FK74" s="63">
        <f t="shared" si="29"/>
        <v>0</v>
      </c>
      <c r="FL74" s="63">
        <f t="shared" si="29"/>
        <v>0</v>
      </c>
      <c r="FM74" s="63">
        <f t="shared" si="29"/>
        <v>0</v>
      </c>
      <c r="FN74" s="63">
        <f t="shared" si="29"/>
        <v>0</v>
      </c>
      <c r="FO74" s="63">
        <f t="shared" si="29"/>
        <v>0</v>
      </c>
      <c r="FP74" s="63">
        <f t="shared" si="29"/>
        <v>0</v>
      </c>
      <c r="FQ74" s="63">
        <f t="shared" si="29"/>
        <v>0</v>
      </c>
      <c r="FR74" s="63">
        <f t="shared" si="29"/>
        <v>0</v>
      </c>
      <c r="FS74" s="63">
        <f t="shared" si="29"/>
        <v>0</v>
      </c>
      <c r="FT74" s="63">
        <f t="shared" si="29"/>
        <v>0</v>
      </c>
      <c r="FU74" s="63">
        <f t="shared" si="29"/>
        <v>0</v>
      </c>
      <c r="FV74" s="63">
        <f t="shared" si="29"/>
        <v>0</v>
      </c>
      <c r="FW74" s="63">
        <f t="shared" si="29"/>
        <v>0</v>
      </c>
      <c r="FX74" s="63">
        <f t="shared" si="29"/>
        <v>0</v>
      </c>
      <c r="FY74" s="62">
        <f t="shared" si="29"/>
        <v>0</v>
      </c>
      <c r="FZ74" s="62">
        <f t="shared" si="29"/>
        <v>0</v>
      </c>
      <c r="GA74" s="62">
        <f t="shared" si="29"/>
        <v>0</v>
      </c>
      <c r="GB74" s="62">
        <f t="shared" si="29"/>
        <v>0</v>
      </c>
      <c r="GC74" s="62">
        <f t="shared" si="29"/>
        <v>0</v>
      </c>
      <c r="GD74" s="62">
        <f t="shared" si="29"/>
        <v>0</v>
      </c>
      <c r="GE74" s="62">
        <f t="shared" si="29"/>
        <v>0</v>
      </c>
      <c r="GF74" s="62">
        <f t="shared" si="29"/>
        <v>0</v>
      </c>
      <c r="GG74" s="62">
        <f t="shared" si="29"/>
        <v>0</v>
      </c>
      <c r="GH74" s="62">
        <f t="shared" si="29"/>
        <v>0</v>
      </c>
      <c r="GI74" s="62">
        <f t="shared" si="29"/>
        <v>0</v>
      </c>
      <c r="GJ74" s="62">
        <f t="shared" si="29"/>
        <v>0</v>
      </c>
      <c r="GK74" s="62">
        <f t="shared" si="29"/>
        <v>0</v>
      </c>
      <c r="GL74" s="62">
        <f t="shared" si="29"/>
        <v>0</v>
      </c>
      <c r="GM74" s="62">
        <f t="shared" si="29"/>
        <v>0</v>
      </c>
      <c r="GN74" s="62">
        <f t="shared" si="29"/>
        <v>0</v>
      </c>
      <c r="GO74" s="62">
        <f t="shared" si="29"/>
        <v>0</v>
      </c>
      <c r="GP74" s="62">
        <f t="shared" si="29"/>
        <v>0</v>
      </c>
      <c r="GQ74" s="62">
        <f t="shared" si="29"/>
        <v>0</v>
      </c>
      <c r="GR74" s="62">
        <f t="shared" si="29"/>
        <v>0</v>
      </c>
      <c r="GS74" s="62">
        <f t="shared" si="29"/>
        <v>0</v>
      </c>
      <c r="GT74" s="62">
        <f t="shared" si="29"/>
        <v>0</v>
      </c>
      <c r="GU74" s="62">
        <f t="shared" si="29"/>
        <v>0</v>
      </c>
      <c r="GV74" s="62">
        <f t="shared" si="29"/>
        <v>0</v>
      </c>
      <c r="GW74" s="62">
        <f t="shared" si="29"/>
        <v>0</v>
      </c>
      <c r="GX74" s="55">
        <f t="shared" si="29"/>
        <v>0</v>
      </c>
    </row>
    <row r="75" spans="1:206" x14ac:dyDescent="0.25">
      <c r="A75" s="77"/>
    </row>
  </sheetData>
  <autoFilter ref="A6:FY6"/>
  <mergeCells count="145">
    <mergeCell ref="FY2:FY5"/>
    <mergeCell ref="C2:BF2"/>
    <mergeCell ref="BG2:BG5"/>
    <mergeCell ref="W3:Z3"/>
    <mergeCell ref="AA3:AD3"/>
    <mergeCell ref="AE3:AH3"/>
    <mergeCell ref="AI3:AL3"/>
    <mergeCell ref="FU3:FV4"/>
    <mergeCell ref="FW3:FW5"/>
    <mergeCell ref="FX3:FX5"/>
    <mergeCell ref="BF3:BF5"/>
    <mergeCell ref="FQ3:FR4"/>
    <mergeCell ref="AQ4:AR4"/>
    <mergeCell ref="AS4:AT4"/>
    <mergeCell ref="BU4:BV4"/>
    <mergeCell ref="CA3:CC3"/>
    <mergeCell ref="CE3:CI3"/>
    <mergeCell ref="CQ3:CT3"/>
    <mergeCell ref="BR4:BS4"/>
    <mergeCell ref="BN3:BR3"/>
    <mergeCell ref="FG3:FH4"/>
    <mergeCell ref="FI3:FJ4"/>
    <mergeCell ref="FK3:FL4"/>
    <mergeCell ref="FM3:FN4"/>
    <mergeCell ref="ES3:EV3"/>
    <mergeCell ref="EW3:FA3"/>
    <mergeCell ref="A2:A5"/>
    <mergeCell ref="B2:B5"/>
    <mergeCell ref="AW4:AX4"/>
    <mergeCell ref="AY4:AZ4"/>
    <mergeCell ref="BA4:BB4"/>
    <mergeCell ref="C3:F3"/>
    <mergeCell ref="G3:J3"/>
    <mergeCell ref="K3:N3"/>
    <mergeCell ref="O3:R3"/>
    <mergeCell ref="S3:V3"/>
    <mergeCell ref="O4:P4"/>
    <mergeCell ref="Q4:R4"/>
    <mergeCell ref="S4:T4"/>
    <mergeCell ref="U4:V4"/>
    <mergeCell ref="AM3:AP3"/>
    <mergeCell ref="W4:X4"/>
    <mergeCell ref="Y4:Z4"/>
    <mergeCell ref="AA4:AB4"/>
    <mergeCell ref="C4:D4"/>
    <mergeCell ref="E4:F4"/>
    <mergeCell ref="G4:H4"/>
    <mergeCell ref="I4:J4"/>
    <mergeCell ref="DK4:DL4"/>
    <mergeCell ref="DM4:DN4"/>
    <mergeCell ref="K4:L4"/>
    <mergeCell ref="M4:N4"/>
    <mergeCell ref="CS4:CT4"/>
    <mergeCell ref="CA4:CB4"/>
    <mergeCell ref="CC4:CD4"/>
    <mergeCell ref="DK3:DN3"/>
    <mergeCell ref="BY3:BZ3"/>
    <mergeCell ref="BY4:BZ4"/>
    <mergeCell ref="BT3:BX3"/>
    <mergeCell ref="DC4:DD4"/>
    <mergeCell ref="CE4:CF4"/>
    <mergeCell ref="CG4:CH4"/>
    <mergeCell ref="CQ4:CR4"/>
    <mergeCell ref="CU4:CV4"/>
    <mergeCell ref="CK3:CP3"/>
    <mergeCell ref="AI4:AJ4"/>
    <mergeCell ref="AK4:AL4"/>
    <mergeCell ref="AM4:AN4"/>
    <mergeCell ref="AO4:AP4"/>
    <mergeCell ref="BH3:BL3"/>
    <mergeCell ref="AQ3:AT3"/>
    <mergeCell ref="AU3:AX3"/>
    <mergeCell ref="AY3:BB3"/>
    <mergeCell ref="BH2:FE2"/>
    <mergeCell ref="BP4:BQ4"/>
    <mergeCell ref="FO3:FP4"/>
    <mergeCell ref="EO4:EP4"/>
    <mergeCell ref="EU4:EV4"/>
    <mergeCell ref="EW4:EX4"/>
    <mergeCell ref="FC3:FC5"/>
    <mergeCell ref="FD3:FD5"/>
    <mergeCell ref="FE3:FE5"/>
    <mergeCell ref="DE3:DI3"/>
    <mergeCell ref="EM4:EN4"/>
    <mergeCell ref="ES4:ET4"/>
    <mergeCell ref="EY4:EZ4"/>
    <mergeCell ref="FF2:FF5"/>
    <mergeCell ref="FG2:FX2"/>
    <mergeCell ref="DQ4:DR4"/>
    <mergeCell ref="DU4:DV4"/>
    <mergeCell ref="DW4:DX4"/>
    <mergeCell ref="EA4:EB4"/>
    <mergeCell ref="FS3:FT4"/>
    <mergeCell ref="EG4:EH4"/>
    <mergeCell ref="AC4:AD4"/>
    <mergeCell ref="AE4:AF4"/>
    <mergeCell ref="AG4:AH4"/>
    <mergeCell ref="BH4:BI4"/>
    <mergeCell ref="BJ4:BK4"/>
    <mergeCell ref="BN4:BO4"/>
    <mergeCell ref="CI4:CJ4"/>
    <mergeCell ref="DE4:DF4"/>
    <mergeCell ref="DG4:DH4"/>
    <mergeCell ref="CK4:CL4"/>
    <mergeCell ref="CM4:CN4"/>
    <mergeCell ref="BL4:BM4"/>
    <mergeCell ref="BC3:BD4"/>
    <mergeCell ref="BE3:BE5"/>
    <mergeCell ref="AU4:AV4"/>
    <mergeCell ref="EK4:EL4"/>
    <mergeCell ref="EQ4:ER4"/>
    <mergeCell ref="FA4:FB4"/>
    <mergeCell ref="EC4:ED4"/>
    <mergeCell ref="EA3:EE3"/>
    <mergeCell ref="EG3:EJ3"/>
    <mergeCell ref="EM3:EQ3"/>
    <mergeCell ref="CO4:CP4"/>
    <mergeCell ref="CY4:CZ4"/>
    <mergeCell ref="DA3:DD3"/>
    <mergeCell ref="BW4:BX4"/>
    <mergeCell ref="DU3:DZ3"/>
    <mergeCell ref="CU3:CY3"/>
    <mergeCell ref="CW4:CX4"/>
    <mergeCell ref="DA4:DB4"/>
    <mergeCell ref="DI4:DJ4"/>
    <mergeCell ref="DS4:DT4"/>
    <mergeCell ref="DY4:DZ4"/>
    <mergeCell ref="DO3:DS3"/>
    <mergeCell ref="DO4:DP4"/>
    <mergeCell ref="EI4:EJ4"/>
    <mergeCell ref="GX2:GX5"/>
    <mergeCell ref="GJ3:GK4"/>
    <mergeCell ref="FZ2:GW2"/>
    <mergeCell ref="FZ3:GA4"/>
    <mergeCell ref="GB3:GC4"/>
    <mergeCell ref="GD3:GE4"/>
    <mergeCell ref="GF3:GG4"/>
    <mergeCell ref="GH3:GI4"/>
    <mergeCell ref="GL3:GM4"/>
    <mergeCell ref="GT3:GU4"/>
    <mergeCell ref="GW3:GW5"/>
    <mergeCell ref="GN3:GO4"/>
    <mergeCell ref="GP3:GQ4"/>
    <mergeCell ref="GR3:GS4"/>
    <mergeCell ref="GV3:GV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71"/>
  <sheetViews>
    <sheetView topLeftCell="A25" zoomScaleNormal="100" workbookViewId="0">
      <pane xSplit="1" topLeftCell="B1" activePane="topRight" state="frozen"/>
      <selection pane="topRight" activeCell="A34" sqref="A34"/>
    </sheetView>
  </sheetViews>
  <sheetFormatPr baseColWidth="10" defaultRowHeight="15" x14ac:dyDescent="0.25"/>
  <cols>
    <col min="1" max="1" width="58.140625" customWidth="1"/>
    <col min="2" max="2" width="14.7109375" customWidth="1"/>
    <col min="3" max="145" width="11.5703125" customWidth="1"/>
    <col min="146" max="179" width="11.42578125" customWidth="1"/>
    <col min="180" max="180" width="26.7109375" customWidth="1"/>
    <col min="181" max="181" width="11.42578125" customWidth="1"/>
    <col min="182" max="182" width="27.140625" customWidth="1"/>
    <col min="183" max="188" width="11.42578125" customWidth="1"/>
    <col min="190" max="190" width="25.5703125" customWidth="1"/>
    <col min="191" max="191" width="17.5703125" customWidth="1"/>
    <col min="192" max="192" width="16.85546875" customWidth="1"/>
    <col min="193" max="193" width="18.85546875" customWidth="1"/>
    <col min="194" max="194" width="18.140625" customWidth="1"/>
    <col min="195" max="195" width="18.28515625" customWidth="1"/>
    <col min="196" max="196" width="24" customWidth="1"/>
    <col min="197" max="197" width="18.140625" customWidth="1"/>
    <col min="198" max="198" width="18.42578125" customWidth="1"/>
    <col min="200" max="200" width="19.140625" customWidth="1"/>
    <col min="203" max="203" width="13.85546875" customWidth="1"/>
  </cols>
  <sheetData>
    <row r="1" spans="1:253" ht="76.5" x14ac:dyDescent="0.25">
      <c r="A1" s="17" t="s">
        <v>201</v>
      </c>
    </row>
    <row r="2" spans="1:253" ht="15" customHeight="1" x14ac:dyDescent="0.25">
      <c r="A2" s="163" t="s">
        <v>0</v>
      </c>
      <c r="B2" s="157" t="s">
        <v>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6" t="s">
        <v>3</v>
      </c>
      <c r="BH2" s="157" t="s">
        <v>4</v>
      </c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64" t="s">
        <v>4</v>
      </c>
      <c r="FB2" s="196" t="s">
        <v>2</v>
      </c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56" t="s">
        <v>2</v>
      </c>
      <c r="FU2" s="38"/>
      <c r="FV2" s="38"/>
      <c r="FW2" s="172" t="s">
        <v>208</v>
      </c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65" t="s">
        <v>208</v>
      </c>
    </row>
    <row r="3" spans="1:253" ht="15" customHeight="1" x14ac:dyDescent="0.25">
      <c r="A3" s="163"/>
      <c r="B3" s="157"/>
      <c r="C3" s="156" t="s">
        <v>10</v>
      </c>
      <c r="D3" s="156"/>
      <c r="E3" s="156"/>
      <c r="F3" s="156"/>
      <c r="G3" s="157" t="s">
        <v>11</v>
      </c>
      <c r="H3" s="157"/>
      <c r="I3" s="157"/>
      <c r="J3" s="157"/>
      <c r="K3" s="156" t="s">
        <v>12</v>
      </c>
      <c r="L3" s="156"/>
      <c r="M3" s="156"/>
      <c r="N3" s="156"/>
      <c r="O3" s="157" t="s">
        <v>13</v>
      </c>
      <c r="P3" s="157"/>
      <c r="Q3" s="157"/>
      <c r="R3" s="157"/>
      <c r="S3" s="156" t="s">
        <v>14</v>
      </c>
      <c r="T3" s="156"/>
      <c r="U3" s="156"/>
      <c r="V3" s="156"/>
      <c r="W3" s="157" t="s">
        <v>15</v>
      </c>
      <c r="X3" s="157"/>
      <c r="Y3" s="157"/>
      <c r="Z3" s="157"/>
      <c r="AA3" s="156" t="s">
        <v>16</v>
      </c>
      <c r="AB3" s="156"/>
      <c r="AC3" s="156"/>
      <c r="AD3" s="156"/>
      <c r="AE3" s="157" t="s">
        <v>17</v>
      </c>
      <c r="AF3" s="157"/>
      <c r="AG3" s="157"/>
      <c r="AH3" s="157"/>
      <c r="AI3" s="156" t="s">
        <v>18</v>
      </c>
      <c r="AJ3" s="156"/>
      <c r="AK3" s="156"/>
      <c r="AL3" s="156"/>
      <c r="AM3" s="157" t="s">
        <v>19</v>
      </c>
      <c r="AN3" s="157"/>
      <c r="AO3" s="157"/>
      <c r="AP3" s="157"/>
      <c r="AQ3" s="156" t="s">
        <v>20</v>
      </c>
      <c r="AR3" s="156"/>
      <c r="AS3" s="156"/>
      <c r="AT3" s="156"/>
      <c r="AU3" s="157" t="s">
        <v>21</v>
      </c>
      <c r="AV3" s="157"/>
      <c r="AW3" s="157"/>
      <c r="AX3" s="157"/>
      <c r="AY3" s="156" t="s">
        <v>337</v>
      </c>
      <c r="AZ3" s="156"/>
      <c r="BA3" s="156"/>
      <c r="BB3" s="156"/>
      <c r="BC3" s="157" t="s">
        <v>22</v>
      </c>
      <c r="BD3" s="157"/>
      <c r="BE3" s="157" t="s">
        <v>136</v>
      </c>
      <c r="BF3" s="157" t="s">
        <v>137</v>
      </c>
      <c r="BG3" s="156"/>
      <c r="BH3" s="196" t="s">
        <v>23</v>
      </c>
      <c r="BI3" s="196"/>
      <c r="BJ3" s="196"/>
      <c r="BK3" s="196"/>
      <c r="BL3" s="196"/>
      <c r="BM3" s="39"/>
      <c r="BN3" s="155" t="s">
        <v>24</v>
      </c>
      <c r="BO3" s="155"/>
      <c r="BP3" s="155"/>
      <c r="BQ3" s="155"/>
      <c r="BR3" s="155"/>
      <c r="BS3" s="36"/>
      <c r="BT3" s="196" t="s">
        <v>25</v>
      </c>
      <c r="BU3" s="196"/>
      <c r="BV3" s="196"/>
      <c r="BW3" s="196"/>
      <c r="BX3" s="39"/>
      <c r="BY3" s="39"/>
      <c r="BZ3" s="155" t="s">
        <v>26</v>
      </c>
      <c r="CA3" s="155"/>
      <c r="CB3" s="155"/>
      <c r="CC3" s="155"/>
      <c r="CD3" s="155"/>
      <c r="CE3" s="36"/>
      <c r="CF3" s="196" t="s">
        <v>27</v>
      </c>
      <c r="CG3" s="196"/>
      <c r="CH3" s="196"/>
      <c r="CI3" s="196"/>
      <c r="CJ3" s="196"/>
      <c r="CK3" s="39"/>
      <c r="CL3" s="155" t="s">
        <v>28</v>
      </c>
      <c r="CM3" s="155"/>
      <c r="CN3" s="155"/>
      <c r="CO3" s="155"/>
      <c r="CP3" s="196" t="s">
        <v>37</v>
      </c>
      <c r="CQ3" s="196"/>
      <c r="CR3" s="196"/>
      <c r="CS3" s="196"/>
      <c r="CT3" s="196"/>
      <c r="CU3" s="39"/>
      <c r="CV3" s="155" t="s">
        <v>29</v>
      </c>
      <c r="CW3" s="155"/>
      <c r="CX3" s="155"/>
      <c r="CY3" s="155"/>
      <c r="CZ3" s="196" t="s">
        <v>30</v>
      </c>
      <c r="DA3" s="196"/>
      <c r="DB3" s="196"/>
      <c r="DC3" s="196"/>
      <c r="DD3" s="196"/>
      <c r="DE3" s="39"/>
      <c r="DF3" s="155" t="s">
        <v>31</v>
      </c>
      <c r="DG3" s="155"/>
      <c r="DH3" s="155"/>
      <c r="DI3" s="155"/>
      <c r="DJ3" s="157" t="s">
        <v>38</v>
      </c>
      <c r="DK3" s="157"/>
      <c r="DL3" s="157"/>
      <c r="DM3" s="157"/>
      <c r="DN3" s="157"/>
      <c r="DO3" s="35"/>
      <c r="DP3" s="152" t="s">
        <v>32</v>
      </c>
      <c r="DQ3" s="153"/>
      <c r="DR3" s="153"/>
      <c r="DS3" s="153"/>
      <c r="DT3" s="153"/>
      <c r="DU3" s="154"/>
      <c r="DV3" s="157" t="s">
        <v>33</v>
      </c>
      <c r="DW3" s="157"/>
      <c r="DX3" s="157"/>
      <c r="DY3" s="157"/>
      <c r="DZ3" s="157"/>
      <c r="EA3" s="35"/>
      <c r="EB3" s="155" t="s">
        <v>34</v>
      </c>
      <c r="EC3" s="155"/>
      <c r="ED3" s="155"/>
      <c r="EE3" s="155"/>
      <c r="EF3" s="36"/>
      <c r="EG3" s="36"/>
      <c r="EH3" s="196" t="s">
        <v>35</v>
      </c>
      <c r="EI3" s="196"/>
      <c r="EJ3" s="196"/>
      <c r="EK3" s="196"/>
      <c r="EL3" s="196"/>
      <c r="EM3" s="39"/>
      <c r="EN3" s="155" t="s">
        <v>39</v>
      </c>
      <c r="EO3" s="155"/>
      <c r="EP3" s="155"/>
      <c r="EQ3" s="155"/>
      <c r="ER3" s="157" t="s">
        <v>36</v>
      </c>
      <c r="ES3" s="157"/>
      <c r="ET3" s="157"/>
      <c r="EU3" s="157"/>
      <c r="EV3" s="157"/>
      <c r="EW3" s="35"/>
      <c r="EX3" s="156" t="s">
        <v>9</v>
      </c>
      <c r="EY3" s="156" t="s">
        <v>136</v>
      </c>
      <c r="EZ3" s="156" t="s">
        <v>137</v>
      </c>
      <c r="FA3" s="164"/>
      <c r="FB3" s="156" t="s">
        <v>5</v>
      </c>
      <c r="FC3" s="156"/>
      <c r="FD3" s="157" t="s">
        <v>6</v>
      </c>
      <c r="FE3" s="157"/>
      <c r="FF3" s="156" t="s">
        <v>7</v>
      </c>
      <c r="FG3" s="156"/>
      <c r="FH3" s="157" t="s">
        <v>8</v>
      </c>
      <c r="FI3" s="157"/>
      <c r="FJ3" s="197" t="s">
        <v>40</v>
      </c>
      <c r="FK3" s="197"/>
      <c r="FL3" s="198" t="s">
        <v>41</v>
      </c>
      <c r="FM3" s="198"/>
      <c r="FN3" s="197" t="s">
        <v>42</v>
      </c>
      <c r="FO3" s="197"/>
      <c r="FP3" s="198" t="s">
        <v>43</v>
      </c>
      <c r="FQ3" s="198"/>
      <c r="FR3" s="156" t="s">
        <v>136</v>
      </c>
      <c r="FS3" s="156" t="s">
        <v>137</v>
      </c>
      <c r="FT3" s="156"/>
      <c r="FU3" s="199" t="s">
        <v>336</v>
      </c>
      <c r="FV3" s="200"/>
      <c r="FW3" s="173" t="s">
        <v>202</v>
      </c>
      <c r="FX3" s="174"/>
      <c r="FY3" s="168" t="s">
        <v>203</v>
      </c>
      <c r="FZ3" s="177"/>
      <c r="GA3" s="179" t="s">
        <v>204</v>
      </c>
      <c r="GB3" s="174"/>
      <c r="GC3" s="168" t="s">
        <v>205</v>
      </c>
      <c r="GD3" s="169"/>
      <c r="GE3" s="179" t="s">
        <v>206</v>
      </c>
      <c r="GF3" s="174"/>
      <c r="GG3" s="168" t="s">
        <v>213</v>
      </c>
      <c r="GH3" s="169"/>
      <c r="GI3" s="183" t="s">
        <v>209</v>
      </c>
      <c r="GJ3" s="184"/>
      <c r="GK3" s="190" t="s">
        <v>210</v>
      </c>
      <c r="GL3" s="191"/>
      <c r="GM3" s="183" t="s">
        <v>211</v>
      </c>
      <c r="GN3" s="184"/>
      <c r="GO3" s="190" t="s">
        <v>212</v>
      </c>
      <c r="GP3" s="191"/>
      <c r="GQ3" s="183" t="s">
        <v>207</v>
      </c>
      <c r="GR3" s="184"/>
      <c r="GS3" s="187" t="s">
        <v>136</v>
      </c>
      <c r="GT3" s="187" t="s">
        <v>137</v>
      </c>
      <c r="GU3" s="166"/>
    </row>
    <row r="4" spans="1:253" ht="15" customHeight="1" x14ac:dyDescent="0.25">
      <c r="A4" s="163"/>
      <c r="B4" s="157"/>
      <c r="C4" s="156" t="s">
        <v>44</v>
      </c>
      <c r="D4" s="156"/>
      <c r="E4" s="156" t="s">
        <v>45</v>
      </c>
      <c r="F4" s="156"/>
      <c r="G4" s="157" t="s">
        <v>44</v>
      </c>
      <c r="H4" s="157"/>
      <c r="I4" s="157" t="s">
        <v>45</v>
      </c>
      <c r="J4" s="157"/>
      <c r="K4" s="156" t="s">
        <v>44</v>
      </c>
      <c r="L4" s="156"/>
      <c r="M4" s="156" t="s">
        <v>45</v>
      </c>
      <c r="N4" s="156"/>
      <c r="O4" s="157" t="s">
        <v>44</v>
      </c>
      <c r="P4" s="157"/>
      <c r="Q4" s="157" t="s">
        <v>45</v>
      </c>
      <c r="R4" s="157"/>
      <c r="S4" s="156" t="s">
        <v>44</v>
      </c>
      <c r="T4" s="156"/>
      <c r="U4" s="156" t="s">
        <v>45</v>
      </c>
      <c r="V4" s="156"/>
      <c r="W4" s="157" t="s">
        <v>44</v>
      </c>
      <c r="X4" s="157"/>
      <c r="Y4" s="157" t="s">
        <v>45</v>
      </c>
      <c r="Z4" s="157"/>
      <c r="AA4" s="156" t="s">
        <v>44</v>
      </c>
      <c r="AB4" s="156"/>
      <c r="AC4" s="156" t="s">
        <v>45</v>
      </c>
      <c r="AD4" s="156"/>
      <c r="AE4" s="157" t="s">
        <v>44</v>
      </c>
      <c r="AF4" s="157"/>
      <c r="AG4" s="157" t="s">
        <v>45</v>
      </c>
      <c r="AH4" s="157"/>
      <c r="AI4" s="156" t="s">
        <v>44</v>
      </c>
      <c r="AJ4" s="156"/>
      <c r="AK4" s="156" t="s">
        <v>45</v>
      </c>
      <c r="AL4" s="156"/>
      <c r="AM4" s="157" t="s">
        <v>44</v>
      </c>
      <c r="AN4" s="157"/>
      <c r="AO4" s="157" t="s">
        <v>45</v>
      </c>
      <c r="AP4" s="157"/>
      <c r="AQ4" s="156" t="s">
        <v>44</v>
      </c>
      <c r="AR4" s="156"/>
      <c r="AS4" s="156" t="s">
        <v>45</v>
      </c>
      <c r="AT4" s="156"/>
      <c r="AU4" s="157" t="s">
        <v>44</v>
      </c>
      <c r="AV4" s="157"/>
      <c r="AW4" s="157" t="s">
        <v>45</v>
      </c>
      <c r="AX4" s="157"/>
      <c r="AY4" s="156" t="s">
        <v>44</v>
      </c>
      <c r="AZ4" s="156"/>
      <c r="BA4" s="156" t="s">
        <v>45</v>
      </c>
      <c r="BB4" s="156"/>
      <c r="BC4" s="157"/>
      <c r="BD4" s="157"/>
      <c r="BE4" s="157"/>
      <c r="BF4" s="157"/>
      <c r="BG4" s="156"/>
      <c r="BH4" s="157" t="s">
        <v>44</v>
      </c>
      <c r="BI4" s="157"/>
      <c r="BJ4" s="157" t="s">
        <v>45</v>
      </c>
      <c r="BK4" s="157"/>
      <c r="BL4" s="149" t="s">
        <v>46</v>
      </c>
      <c r="BM4" s="151"/>
      <c r="BN4" s="156" t="s">
        <v>44</v>
      </c>
      <c r="BO4" s="156"/>
      <c r="BP4" s="156" t="s">
        <v>45</v>
      </c>
      <c r="BQ4" s="156"/>
      <c r="BR4" s="161" t="s">
        <v>46</v>
      </c>
      <c r="BS4" s="162"/>
      <c r="BT4" s="157" t="s">
        <v>44</v>
      </c>
      <c r="BU4" s="157"/>
      <c r="BV4" s="157" t="s">
        <v>45</v>
      </c>
      <c r="BW4" s="157"/>
      <c r="BX4" s="149" t="s">
        <v>46</v>
      </c>
      <c r="BY4" s="151"/>
      <c r="BZ4" s="156" t="s">
        <v>44</v>
      </c>
      <c r="CA4" s="156"/>
      <c r="CB4" s="156" t="s">
        <v>45</v>
      </c>
      <c r="CC4" s="156"/>
      <c r="CD4" s="161" t="s">
        <v>46</v>
      </c>
      <c r="CE4" s="162"/>
      <c r="CF4" s="157" t="s">
        <v>44</v>
      </c>
      <c r="CG4" s="157"/>
      <c r="CH4" s="157" t="s">
        <v>45</v>
      </c>
      <c r="CI4" s="157"/>
      <c r="CJ4" s="149" t="s">
        <v>46</v>
      </c>
      <c r="CK4" s="151"/>
      <c r="CL4" s="156" t="s">
        <v>44</v>
      </c>
      <c r="CM4" s="156"/>
      <c r="CN4" s="156" t="s">
        <v>45</v>
      </c>
      <c r="CO4" s="156"/>
      <c r="CP4" s="157" t="s">
        <v>44</v>
      </c>
      <c r="CQ4" s="157"/>
      <c r="CR4" s="157" t="s">
        <v>45</v>
      </c>
      <c r="CS4" s="157"/>
      <c r="CT4" s="149" t="s">
        <v>46</v>
      </c>
      <c r="CU4" s="151"/>
      <c r="CV4" s="156" t="s">
        <v>44</v>
      </c>
      <c r="CW4" s="156"/>
      <c r="CX4" s="156" t="s">
        <v>45</v>
      </c>
      <c r="CY4" s="156"/>
      <c r="CZ4" s="157" t="s">
        <v>44</v>
      </c>
      <c r="DA4" s="157"/>
      <c r="DB4" s="157" t="s">
        <v>45</v>
      </c>
      <c r="DC4" s="157"/>
      <c r="DD4" s="149" t="s">
        <v>46</v>
      </c>
      <c r="DE4" s="151"/>
      <c r="DF4" s="156" t="s">
        <v>44</v>
      </c>
      <c r="DG4" s="156"/>
      <c r="DH4" s="156" t="s">
        <v>45</v>
      </c>
      <c r="DI4" s="156"/>
      <c r="DJ4" s="157" t="s">
        <v>44</v>
      </c>
      <c r="DK4" s="157"/>
      <c r="DL4" s="157" t="s">
        <v>45</v>
      </c>
      <c r="DM4" s="157"/>
      <c r="DN4" s="146" t="s">
        <v>46</v>
      </c>
      <c r="DO4" s="148"/>
      <c r="DP4" s="156" t="s">
        <v>44</v>
      </c>
      <c r="DQ4" s="156"/>
      <c r="DR4" s="156" t="s">
        <v>45</v>
      </c>
      <c r="DS4" s="156"/>
      <c r="DT4" s="152" t="s">
        <v>47</v>
      </c>
      <c r="DU4" s="154"/>
      <c r="DV4" s="157" t="s">
        <v>44</v>
      </c>
      <c r="DW4" s="157"/>
      <c r="DX4" s="157" t="s">
        <v>45</v>
      </c>
      <c r="DY4" s="157"/>
      <c r="DZ4" s="35" t="s">
        <v>46</v>
      </c>
      <c r="EA4" s="35" t="s">
        <v>46</v>
      </c>
      <c r="EB4" s="156" t="s">
        <v>44</v>
      </c>
      <c r="EC4" s="156"/>
      <c r="ED4" s="156" t="s">
        <v>45</v>
      </c>
      <c r="EE4" s="156"/>
      <c r="EF4" s="152" t="s">
        <v>47</v>
      </c>
      <c r="EG4" s="154"/>
      <c r="EH4" s="157" t="s">
        <v>44</v>
      </c>
      <c r="EI4" s="157"/>
      <c r="EJ4" s="157" t="s">
        <v>45</v>
      </c>
      <c r="EK4" s="157"/>
      <c r="EL4" s="149" t="s">
        <v>46</v>
      </c>
      <c r="EM4" s="151"/>
      <c r="EN4" s="156" t="s">
        <v>44</v>
      </c>
      <c r="EO4" s="156"/>
      <c r="EP4" s="156" t="s">
        <v>45</v>
      </c>
      <c r="EQ4" s="156"/>
      <c r="ER4" s="157" t="s">
        <v>44</v>
      </c>
      <c r="ES4" s="157"/>
      <c r="ET4" s="157" t="s">
        <v>45</v>
      </c>
      <c r="EU4" s="157"/>
      <c r="EV4" s="149" t="s">
        <v>47</v>
      </c>
      <c r="EW4" s="151"/>
      <c r="EX4" s="156"/>
      <c r="EY4" s="156"/>
      <c r="EZ4" s="156"/>
      <c r="FA4" s="164"/>
      <c r="FB4" s="156"/>
      <c r="FC4" s="156"/>
      <c r="FD4" s="157"/>
      <c r="FE4" s="157"/>
      <c r="FF4" s="156"/>
      <c r="FG4" s="156"/>
      <c r="FH4" s="157"/>
      <c r="FI4" s="157"/>
      <c r="FJ4" s="197"/>
      <c r="FK4" s="197"/>
      <c r="FL4" s="198"/>
      <c r="FM4" s="198"/>
      <c r="FN4" s="197"/>
      <c r="FO4" s="197"/>
      <c r="FP4" s="198"/>
      <c r="FQ4" s="198"/>
      <c r="FR4" s="156"/>
      <c r="FS4" s="156"/>
      <c r="FT4" s="156"/>
      <c r="FU4" s="201"/>
      <c r="FV4" s="202"/>
      <c r="FW4" s="175"/>
      <c r="FX4" s="176"/>
      <c r="FY4" s="170"/>
      <c r="FZ4" s="178"/>
      <c r="GA4" s="180"/>
      <c r="GB4" s="176"/>
      <c r="GC4" s="170"/>
      <c r="GD4" s="171"/>
      <c r="GE4" s="181"/>
      <c r="GF4" s="182"/>
      <c r="GG4" s="170"/>
      <c r="GH4" s="171"/>
      <c r="GI4" s="185"/>
      <c r="GJ4" s="186"/>
      <c r="GK4" s="192"/>
      <c r="GL4" s="193"/>
      <c r="GM4" s="194"/>
      <c r="GN4" s="195"/>
      <c r="GO4" s="192"/>
      <c r="GP4" s="193"/>
      <c r="GQ4" s="185"/>
      <c r="GR4" s="186"/>
      <c r="GS4" s="188"/>
      <c r="GT4" s="188"/>
      <c r="GU4" s="166"/>
    </row>
    <row r="5" spans="1:253" x14ac:dyDescent="0.25">
      <c r="A5" s="163"/>
      <c r="B5" s="157"/>
      <c r="C5" s="37" t="s">
        <v>136</v>
      </c>
      <c r="D5" s="37" t="s">
        <v>137</v>
      </c>
      <c r="E5" s="37" t="s">
        <v>136</v>
      </c>
      <c r="F5" s="37" t="s">
        <v>137</v>
      </c>
      <c r="G5" s="35" t="s">
        <v>136</v>
      </c>
      <c r="H5" s="35" t="s">
        <v>137</v>
      </c>
      <c r="I5" s="35" t="s">
        <v>136</v>
      </c>
      <c r="J5" s="35" t="s">
        <v>137</v>
      </c>
      <c r="K5" s="37" t="s">
        <v>136</v>
      </c>
      <c r="L5" s="37" t="s">
        <v>137</v>
      </c>
      <c r="M5" s="37" t="s">
        <v>136</v>
      </c>
      <c r="N5" s="37" t="s">
        <v>137</v>
      </c>
      <c r="O5" s="35" t="s">
        <v>136</v>
      </c>
      <c r="P5" s="35" t="s">
        <v>137</v>
      </c>
      <c r="Q5" s="35" t="s">
        <v>136</v>
      </c>
      <c r="R5" s="35" t="s">
        <v>137</v>
      </c>
      <c r="S5" s="37" t="s">
        <v>136</v>
      </c>
      <c r="T5" s="37" t="s">
        <v>137</v>
      </c>
      <c r="U5" s="37" t="s">
        <v>136</v>
      </c>
      <c r="V5" s="37" t="s">
        <v>137</v>
      </c>
      <c r="W5" s="35" t="s">
        <v>136</v>
      </c>
      <c r="X5" s="35" t="s">
        <v>137</v>
      </c>
      <c r="Y5" s="35" t="s">
        <v>136</v>
      </c>
      <c r="Z5" s="35" t="s">
        <v>137</v>
      </c>
      <c r="AA5" s="37" t="s">
        <v>136</v>
      </c>
      <c r="AB5" s="37" t="s">
        <v>137</v>
      </c>
      <c r="AC5" s="37" t="s">
        <v>136</v>
      </c>
      <c r="AD5" s="37" t="s">
        <v>137</v>
      </c>
      <c r="AE5" s="35" t="s">
        <v>136</v>
      </c>
      <c r="AF5" s="35" t="s">
        <v>137</v>
      </c>
      <c r="AG5" s="35" t="s">
        <v>136</v>
      </c>
      <c r="AH5" s="35" t="s">
        <v>137</v>
      </c>
      <c r="AI5" s="37" t="s">
        <v>136</v>
      </c>
      <c r="AJ5" s="37" t="s">
        <v>137</v>
      </c>
      <c r="AK5" s="37" t="s">
        <v>136</v>
      </c>
      <c r="AL5" s="37" t="s">
        <v>137</v>
      </c>
      <c r="AM5" s="35" t="s">
        <v>136</v>
      </c>
      <c r="AN5" s="35" t="s">
        <v>137</v>
      </c>
      <c r="AO5" s="35" t="s">
        <v>136</v>
      </c>
      <c r="AP5" s="35" t="s">
        <v>137</v>
      </c>
      <c r="AQ5" s="37" t="s">
        <v>136</v>
      </c>
      <c r="AR5" s="37" t="s">
        <v>137</v>
      </c>
      <c r="AS5" s="37" t="s">
        <v>136</v>
      </c>
      <c r="AT5" s="37" t="s">
        <v>137</v>
      </c>
      <c r="AU5" s="35" t="s">
        <v>136</v>
      </c>
      <c r="AV5" s="35" t="s">
        <v>137</v>
      </c>
      <c r="AW5" s="35" t="s">
        <v>136</v>
      </c>
      <c r="AX5" s="35" t="s">
        <v>137</v>
      </c>
      <c r="AY5" s="37" t="s">
        <v>136</v>
      </c>
      <c r="AZ5" s="37" t="s">
        <v>137</v>
      </c>
      <c r="BA5" s="37" t="s">
        <v>136</v>
      </c>
      <c r="BB5" s="37" t="s">
        <v>137</v>
      </c>
      <c r="BC5" s="35" t="s">
        <v>136</v>
      </c>
      <c r="BD5" s="35" t="s">
        <v>137</v>
      </c>
      <c r="BE5" s="157"/>
      <c r="BF5" s="157"/>
      <c r="BG5" s="156"/>
      <c r="BH5" s="35" t="s">
        <v>136</v>
      </c>
      <c r="BI5" s="35" t="s">
        <v>137</v>
      </c>
      <c r="BJ5" s="35" t="s">
        <v>136</v>
      </c>
      <c r="BK5" s="35" t="s">
        <v>137</v>
      </c>
      <c r="BL5" s="35" t="s">
        <v>136</v>
      </c>
      <c r="BM5" s="35" t="s">
        <v>137</v>
      </c>
      <c r="BN5" s="37" t="s">
        <v>136</v>
      </c>
      <c r="BO5" s="37" t="s">
        <v>137</v>
      </c>
      <c r="BP5" s="37" t="s">
        <v>136</v>
      </c>
      <c r="BQ5" s="37" t="s">
        <v>137</v>
      </c>
      <c r="BR5" s="37" t="s">
        <v>136</v>
      </c>
      <c r="BS5" s="37" t="s">
        <v>137</v>
      </c>
      <c r="BT5" s="35" t="s">
        <v>136</v>
      </c>
      <c r="BU5" s="35" t="s">
        <v>137</v>
      </c>
      <c r="BV5" s="35" t="s">
        <v>136</v>
      </c>
      <c r="BW5" s="35" t="s">
        <v>137</v>
      </c>
      <c r="BX5" s="35" t="s">
        <v>136</v>
      </c>
      <c r="BY5" s="35" t="s">
        <v>137</v>
      </c>
      <c r="BZ5" s="37" t="s">
        <v>136</v>
      </c>
      <c r="CA5" s="37" t="s">
        <v>137</v>
      </c>
      <c r="CB5" s="37" t="s">
        <v>136</v>
      </c>
      <c r="CC5" s="37" t="s">
        <v>137</v>
      </c>
      <c r="CD5" s="37" t="s">
        <v>136</v>
      </c>
      <c r="CE5" s="37" t="s">
        <v>137</v>
      </c>
      <c r="CF5" s="35" t="s">
        <v>136</v>
      </c>
      <c r="CG5" s="35" t="s">
        <v>137</v>
      </c>
      <c r="CH5" s="35" t="s">
        <v>136</v>
      </c>
      <c r="CI5" s="35" t="s">
        <v>137</v>
      </c>
      <c r="CJ5" s="35" t="s">
        <v>136</v>
      </c>
      <c r="CK5" s="35" t="s">
        <v>137</v>
      </c>
      <c r="CL5" s="37" t="s">
        <v>136</v>
      </c>
      <c r="CM5" s="37" t="s">
        <v>137</v>
      </c>
      <c r="CN5" s="37" t="s">
        <v>136</v>
      </c>
      <c r="CO5" s="37" t="s">
        <v>137</v>
      </c>
      <c r="CP5" s="35" t="s">
        <v>136</v>
      </c>
      <c r="CQ5" s="35" t="s">
        <v>137</v>
      </c>
      <c r="CR5" s="35" t="s">
        <v>136</v>
      </c>
      <c r="CS5" s="35" t="s">
        <v>137</v>
      </c>
      <c r="CT5" s="35" t="s">
        <v>136</v>
      </c>
      <c r="CU5" s="35" t="s">
        <v>137</v>
      </c>
      <c r="CV5" s="37" t="s">
        <v>136</v>
      </c>
      <c r="CW5" s="37" t="s">
        <v>137</v>
      </c>
      <c r="CX5" s="37" t="s">
        <v>136</v>
      </c>
      <c r="CY5" s="37" t="s">
        <v>137</v>
      </c>
      <c r="CZ5" s="35" t="s">
        <v>136</v>
      </c>
      <c r="DA5" s="35" t="s">
        <v>137</v>
      </c>
      <c r="DB5" s="35" t="s">
        <v>136</v>
      </c>
      <c r="DC5" s="35" t="s">
        <v>137</v>
      </c>
      <c r="DD5" s="35" t="s">
        <v>136</v>
      </c>
      <c r="DE5" s="35" t="s">
        <v>137</v>
      </c>
      <c r="DF5" s="37" t="s">
        <v>136</v>
      </c>
      <c r="DG5" s="37" t="s">
        <v>137</v>
      </c>
      <c r="DH5" s="37" t="s">
        <v>136</v>
      </c>
      <c r="DI5" s="37" t="s">
        <v>137</v>
      </c>
      <c r="DJ5" s="35" t="s">
        <v>136</v>
      </c>
      <c r="DK5" s="35" t="s">
        <v>137</v>
      </c>
      <c r="DL5" s="35" t="s">
        <v>136</v>
      </c>
      <c r="DM5" s="35" t="s">
        <v>137</v>
      </c>
      <c r="DN5" s="35" t="s">
        <v>136</v>
      </c>
      <c r="DO5" s="35" t="s">
        <v>137</v>
      </c>
      <c r="DP5" s="37" t="s">
        <v>136</v>
      </c>
      <c r="DQ5" s="37" t="s">
        <v>137</v>
      </c>
      <c r="DR5" s="37" t="s">
        <v>136</v>
      </c>
      <c r="DS5" s="37" t="s">
        <v>137</v>
      </c>
      <c r="DT5" s="37" t="s">
        <v>136</v>
      </c>
      <c r="DU5" s="37" t="s">
        <v>137</v>
      </c>
      <c r="DV5" s="35" t="s">
        <v>136</v>
      </c>
      <c r="DW5" s="35" t="s">
        <v>137</v>
      </c>
      <c r="DX5" s="35" t="s">
        <v>136</v>
      </c>
      <c r="DY5" s="35" t="s">
        <v>137</v>
      </c>
      <c r="DZ5" s="35" t="s">
        <v>136</v>
      </c>
      <c r="EA5" s="35" t="s">
        <v>137</v>
      </c>
      <c r="EB5" s="37" t="s">
        <v>136</v>
      </c>
      <c r="EC5" s="37" t="s">
        <v>137</v>
      </c>
      <c r="ED5" s="37" t="s">
        <v>136</v>
      </c>
      <c r="EE5" s="37" t="s">
        <v>137</v>
      </c>
      <c r="EF5" s="37" t="s">
        <v>136</v>
      </c>
      <c r="EG5" s="37" t="s">
        <v>137</v>
      </c>
      <c r="EH5" s="35" t="s">
        <v>136</v>
      </c>
      <c r="EI5" s="35" t="s">
        <v>137</v>
      </c>
      <c r="EJ5" s="35" t="s">
        <v>136</v>
      </c>
      <c r="EK5" s="35" t="s">
        <v>137</v>
      </c>
      <c r="EL5" s="35" t="s">
        <v>136</v>
      </c>
      <c r="EM5" s="35" t="s">
        <v>137</v>
      </c>
      <c r="EN5" s="37" t="s">
        <v>136</v>
      </c>
      <c r="EO5" s="37" t="s">
        <v>137</v>
      </c>
      <c r="EP5" s="37" t="s">
        <v>136</v>
      </c>
      <c r="EQ5" s="37" t="s">
        <v>137</v>
      </c>
      <c r="ER5" s="35" t="s">
        <v>136</v>
      </c>
      <c r="ES5" s="35" t="s">
        <v>137</v>
      </c>
      <c r="ET5" s="35" t="s">
        <v>136</v>
      </c>
      <c r="EU5" s="35" t="s">
        <v>137</v>
      </c>
      <c r="EV5" s="35" t="s">
        <v>136</v>
      </c>
      <c r="EW5" s="35" t="s">
        <v>137</v>
      </c>
      <c r="EX5" s="156"/>
      <c r="EY5" s="156"/>
      <c r="EZ5" s="156"/>
      <c r="FA5" s="164"/>
      <c r="FB5" s="37" t="s">
        <v>136</v>
      </c>
      <c r="FC5" s="37" t="s">
        <v>137</v>
      </c>
      <c r="FD5" s="35" t="s">
        <v>136</v>
      </c>
      <c r="FE5" s="35" t="s">
        <v>137</v>
      </c>
      <c r="FF5" s="37" t="s">
        <v>136</v>
      </c>
      <c r="FG5" s="37" t="s">
        <v>137</v>
      </c>
      <c r="FH5" s="35" t="s">
        <v>136</v>
      </c>
      <c r="FI5" s="35" t="s">
        <v>137</v>
      </c>
      <c r="FJ5" s="37" t="s">
        <v>136</v>
      </c>
      <c r="FK5" s="37" t="s">
        <v>137</v>
      </c>
      <c r="FL5" s="35" t="s">
        <v>136</v>
      </c>
      <c r="FM5" s="35" t="s">
        <v>137</v>
      </c>
      <c r="FN5" s="37" t="s">
        <v>136</v>
      </c>
      <c r="FO5" s="37" t="s">
        <v>137</v>
      </c>
      <c r="FP5" s="35" t="s">
        <v>136</v>
      </c>
      <c r="FQ5" s="35" t="s">
        <v>137</v>
      </c>
      <c r="FR5" s="156"/>
      <c r="FS5" s="156"/>
      <c r="FT5" s="161"/>
      <c r="FU5" s="30" t="s">
        <v>136</v>
      </c>
      <c r="FV5" s="30" t="s">
        <v>137</v>
      </c>
      <c r="FW5" s="33" t="s">
        <v>136</v>
      </c>
      <c r="FX5" s="25" t="s">
        <v>137</v>
      </c>
      <c r="FY5" s="29" t="s">
        <v>136</v>
      </c>
      <c r="FZ5" s="30" t="s">
        <v>137</v>
      </c>
      <c r="GA5" s="25" t="s">
        <v>136</v>
      </c>
      <c r="GB5" s="31" t="s">
        <v>137</v>
      </c>
      <c r="GC5" s="32" t="s">
        <v>136</v>
      </c>
      <c r="GD5" s="32" t="s">
        <v>137</v>
      </c>
      <c r="GE5" s="33" t="s">
        <v>136</v>
      </c>
      <c r="GF5" s="25" t="s">
        <v>137</v>
      </c>
      <c r="GG5" s="32" t="s">
        <v>136</v>
      </c>
      <c r="GH5" s="29" t="s">
        <v>137</v>
      </c>
      <c r="GI5" s="33" t="s">
        <v>136</v>
      </c>
      <c r="GJ5" s="33" t="s">
        <v>137</v>
      </c>
      <c r="GK5" s="30" t="s">
        <v>136</v>
      </c>
      <c r="GL5" s="34" t="s">
        <v>137</v>
      </c>
      <c r="GM5" s="23" t="s">
        <v>136</v>
      </c>
      <c r="GN5" s="25" t="s">
        <v>137</v>
      </c>
      <c r="GO5" s="34" t="s">
        <v>136</v>
      </c>
      <c r="GP5" s="29" t="s">
        <v>137</v>
      </c>
      <c r="GQ5" s="31" t="s">
        <v>136</v>
      </c>
      <c r="GR5" s="33" t="s">
        <v>137</v>
      </c>
      <c r="GS5" s="189"/>
      <c r="GT5" s="189"/>
      <c r="GU5" s="167"/>
    </row>
    <row r="6" spans="1:253" x14ac:dyDescent="0.25">
      <c r="A6" s="1" t="s">
        <v>138</v>
      </c>
      <c r="B6" s="1" t="s">
        <v>1</v>
      </c>
      <c r="C6" s="12" t="s">
        <v>244</v>
      </c>
      <c r="D6" s="12" t="s">
        <v>245</v>
      </c>
      <c r="E6" s="12" t="s">
        <v>246</v>
      </c>
      <c r="F6" s="12" t="s">
        <v>247</v>
      </c>
      <c r="G6" s="12" t="s">
        <v>59</v>
      </c>
      <c r="H6" s="12" t="s">
        <v>60</v>
      </c>
      <c r="I6" s="12" t="s">
        <v>61</v>
      </c>
      <c r="J6" s="12" t="s">
        <v>62</v>
      </c>
      <c r="K6" s="12" t="s">
        <v>67</v>
      </c>
      <c r="L6" s="12" t="s">
        <v>68</v>
      </c>
      <c r="M6" s="12" t="s">
        <v>69</v>
      </c>
      <c r="N6" s="12" t="s">
        <v>70</v>
      </c>
      <c r="O6" s="12" t="s">
        <v>71</v>
      </c>
      <c r="P6" s="12" t="s">
        <v>72</v>
      </c>
      <c r="Q6" s="12" t="s">
        <v>73</v>
      </c>
      <c r="R6" s="12" t="s">
        <v>74</v>
      </c>
      <c r="S6" s="12" t="s">
        <v>248</v>
      </c>
      <c r="T6" s="12" t="s">
        <v>249</v>
      </c>
      <c r="U6" s="12" t="s">
        <v>250</v>
      </c>
      <c r="V6" s="12" t="s">
        <v>251</v>
      </c>
      <c r="W6" s="12" t="s">
        <v>75</v>
      </c>
      <c r="X6" s="12" t="s">
        <v>76</v>
      </c>
      <c r="Y6" s="12" t="s">
        <v>77</v>
      </c>
      <c r="Z6" s="12" t="s">
        <v>252</v>
      </c>
      <c r="AA6" s="12" t="s">
        <v>63</v>
      </c>
      <c r="AB6" s="12" t="s">
        <v>64</v>
      </c>
      <c r="AC6" s="12" t="s">
        <v>65</v>
      </c>
      <c r="AD6" s="12" t="s">
        <v>66</v>
      </c>
      <c r="AE6" s="12" t="s">
        <v>82</v>
      </c>
      <c r="AF6" s="12" t="s">
        <v>83</v>
      </c>
      <c r="AG6" s="12" t="s">
        <v>84</v>
      </c>
      <c r="AH6" s="12" t="s">
        <v>243</v>
      </c>
      <c r="AI6" s="12" t="s">
        <v>241</v>
      </c>
      <c r="AJ6" s="12" t="s">
        <v>242</v>
      </c>
      <c r="AK6" s="12" t="s">
        <v>240</v>
      </c>
      <c r="AL6" s="12" t="s">
        <v>239</v>
      </c>
      <c r="AM6" s="12" t="s">
        <v>78</v>
      </c>
      <c r="AN6" s="12" t="s">
        <v>79</v>
      </c>
      <c r="AO6" s="12" t="s">
        <v>80</v>
      </c>
      <c r="AP6" s="12" t="s">
        <v>81</v>
      </c>
      <c r="AQ6" s="12" t="s">
        <v>85</v>
      </c>
      <c r="AR6" s="12" t="s">
        <v>86</v>
      </c>
      <c r="AS6" s="12" t="s">
        <v>87</v>
      </c>
      <c r="AT6" s="12" t="s">
        <v>88</v>
      </c>
      <c r="AU6" s="12" t="s">
        <v>254</v>
      </c>
      <c r="AV6" s="12" t="s">
        <v>253</v>
      </c>
      <c r="AW6" s="12" t="s">
        <v>255</v>
      </c>
      <c r="AX6" s="12" t="s">
        <v>255</v>
      </c>
      <c r="AY6" s="12" t="s">
        <v>335</v>
      </c>
      <c r="AZ6" s="12" t="s">
        <v>334</v>
      </c>
      <c r="BA6" s="12" t="s">
        <v>333</v>
      </c>
      <c r="BB6" s="12" t="s">
        <v>332</v>
      </c>
      <c r="BC6" s="12" t="s">
        <v>89</v>
      </c>
      <c r="BD6" s="12" t="s">
        <v>90</v>
      </c>
      <c r="BE6" s="13" t="s">
        <v>91</v>
      </c>
      <c r="BF6" s="13" t="s">
        <v>92</v>
      </c>
      <c r="BG6" s="13" t="s">
        <v>93</v>
      </c>
      <c r="BH6" s="5" t="s">
        <v>110</v>
      </c>
      <c r="BI6" s="5" t="s">
        <v>111</v>
      </c>
      <c r="BJ6" s="5" t="s">
        <v>256</v>
      </c>
      <c r="BK6" s="5" t="s">
        <v>257</v>
      </c>
      <c r="BL6" s="5" t="s">
        <v>108</v>
      </c>
      <c r="BM6" s="5" t="s">
        <v>109</v>
      </c>
      <c r="BN6" s="5" t="s">
        <v>118</v>
      </c>
      <c r="BO6" s="5" t="s">
        <v>119</v>
      </c>
      <c r="BP6" s="5" t="s">
        <v>258</v>
      </c>
      <c r="BQ6" s="5" t="s">
        <v>259</v>
      </c>
      <c r="BR6" s="5" t="s">
        <v>116</v>
      </c>
      <c r="BS6" s="5" t="s">
        <v>117</v>
      </c>
      <c r="BT6" s="5" t="s">
        <v>96</v>
      </c>
      <c r="BU6" s="5" t="s">
        <v>97</v>
      </c>
      <c r="BV6" s="5" t="s">
        <v>260</v>
      </c>
      <c r="BW6" s="5" t="s">
        <v>261</v>
      </c>
      <c r="BX6" s="5" t="s">
        <v>94</v>
      </c>
      <c r="BY6" s="5" t="s">
        <v>95</v>
      </c>
      <c r="BZ6" s="5" t="s">
        <v>100</v>
      </c>
      <c r="CA6" s="5" t="s">
        <v>101</v>
      </c>
      <c r="CB6" s="5" t="s">
        <v>262</v>
      </c>
      <c r="CC6" s="5" t="s">
        <v>263</v>
      </c>
      <c r="CD6" s="5" t="s">
        <v>98</v>
      </c>
      <c r="CE6" s="5" t="s">
        <v>99</v>
      </c>
      <c r="CF6" s="5" t="s">
        <v>104</v>
      </c>
      <c r="CG6" s="5" t="s">
        <v>105</v>
      </c>
      <c r="CH6" s="5" t="s">
        <v>264</v>
      </c>
      <c r="CI6" s="5" t="s">
        <v>265</v>
      </c>
      <c r="CJ6" s="5" t="s">
        <v>102</v>
      </c>
      <c r="CK6" s="5" t="s">
        <v>103</v>
      </c>
      <c r="CL6" s="5" t="s">
        <v>100</v>
      </c>
      <c r="CM6" s="5" t="s">
        <v>101</v>
      </c>
      <c r="CN6" s="5" t="s">
        <v>106</v>
      </c>
      <c r="CO6" s="5" t="s">
        <v>107</v>
      </c>
      <c r="CP6" s="5" t="s">
        <v>266</v>
      </c>
      <c r="CQ6" s="5" t="s">
        <v>267</v>
      </c>
      <c r="CR6" s="5" t="s">
        <v>268</v>
      </c>
      <c r="CS6" s="5" t="s">
        <v>269</v>
      </c>
      <c r="CT6" s="5" t="s">
        <v>270</v>
      </c>
      <c r="CU6" s="5" t="s">
        <v>271</v>
      </c>
      <c r="CV6" s="5" t="s">
        <v>272</v>
      </c>
      <c r="CW6" s="5" t="s">
        <v>273</v>
      </c>
      <c r="CX6" s="5" t="s">
        <v>274</v>
      </c>
      <c r="CY6" s="5" t="s">
        <v>275</v>
      </c>
      <c r="CZ6" s="5" t="s">
        <v>122</v>
      </c>
      <c r="DA6" s="5" t="s">
        <v>276</v>
      </c>
      <c r="DB6" s="5" t="s">
        <v>277</v>
      </c>
      <c r="DC6" s="5" t="s">
        <v>276</v>
      </c>
      <c r="DD6" s="5" t="s">
        <v>120</v>
      </c>
      <c r="DE6" s="5" t="s">
        <v>121</v>
      </c>
      <c r="DF6" s="5" t="s">
        <v>278</v>
      </c>
      <c r="DG6" s="5" t="s">
        <v>279</v>
      </c>
      <c r="DH6" s="5" t="s">
        <v>280</v>
      </c>
      <c r="DI6" s="5" t="s">
        <v>281</v>
      </c>
      <c r="DJ6" s="5" t="s">
        <v>282</v>
      </c>
      <c r="DK6" s="5" t="s">
        <v>283</v>
      </c>
      <c r="DL6" s="5" t="s">
        <v>284</v>
      </c>
      <c r="DM6" s="5" t="s">
        <v>285</v>
      </c>
      <c r="DN6" s="7" t="s">
        <v>286</v>
      </c>
      <c r="DO6" s="7" t="s">
        <v>287</v>
      </c>
      <c r="DP6" s="5" t="s">
        <v>288</v>
      </c>
      <c r="DQ6" s="5" t="s">
        <v>289</v>
      </c>
      <c r="DR6" s="5" t="s">
        <v>291</v>
      </c>
      <c r="DS6" s="5" t="s">
        <v>290</v>
      </c>
      <c r="DT6" s="5" t="s">
        <v>292</v>
      </c>
      <c r="DU6" s="5" t="s">
        <v>293</v>
      </c>
      <c r="DV6" s="5" t="s">
        <v>294</v>
      </c>
      <c r="DW6" s="5" t="s">
        <v>295</v>
      </c>
      <c r="DX6" s="5" t="s">
        <v>296</v>
      </c>
      <c r="DY6" s="5" t="s">
        <v>297</v>
      </c>
      <c r="DZ6" s="5" t="s">
        <v>298</v>
      </c>
      <c r="EA6" s="5" t="s">
        <v>299</v>
      </c>
      <c r="EB6" s="5" t="s">
        <v>300</v>
      </c>
      <c r="EC6" s="5" t="s">
        <v>301</v>
      </c>
      <c r="ED6" s="5" t="s">
        <v>302</v>
      </c>
      <c r="EE6" s="5" t="s">
        <v>303</v>
      </c>
      <c r="EF6" s="5" t="s">
        <v>304</v>
      </c>
      <c r="EG6" s="5" t="s">
        <v>305</v>
      </c>
      <c r="EH6" s="5" t="s">
        <v>114</v>
      </c>
      <c r="EI6" s="5" t="s">
        <v>115</v>
      </c>
      <c r="EJ6" s="5" t="s">
        <v>306</v>
      </c>
      <c r="EK6" s="5" t="s">
        <v>307</v>
      </c>
      <c r="EL6" s="5" t="s">
        <v>112</v>
      </c>
      <c r="EM6" s="5" t="s">
        <v>113</v>
      </c>
      <c r="EN6" s="5" t="s">
        <v>308</v>
      </c>
      <c r="EO6" s="5" t="s">
        <v>309</v>
      </c>
      <c r="EP6" s="5" t="s">
        <v>310</v>
      </c>
      <c r="EQ6" s="5" t="s">
        <v>311</v>
      </c>
      <c r="ER6" s="5" t="s">
        <v>123</v>
      </c>
      <c r="ES6" s="5" t="s">
        <v>124</v>
      </c>
      <c r="ET6" s="5" t="s">
        <v>312</v>
      </c>
      <c r="EU6" s="5" t="s">
        <v>313</v>
      </c>
      <c r="EV6" s="5" t="s">
        <v>314</v>
      </c>
      <c r="EW6" s="5" t="s">
        <v>315</v>
      </c>
      <c r="EX6" t="s">
        <v>46</v>
      </c>
      <c r="EY6" s="4" t="s">
        <v>125</v>
      </c>
      <c r="EZ6" s="4" t="s">
        <v>126</v>
      </c>
      <c r="FA6" s="4" t="s">
        <v>127</v>
      </c>
      <c r="FB6" s="2" t="s">
        <v>48</v>
      </c>
      <c r="FC6" s="2" t="s">
        <v>49</v>
      </c>
      <c r="FD6" s="2" t="s">
        <v>50</v>
      </c>
      <c r="FE6" s="2" t="s">
        <v>51</v>
      </c>
      <c r="FF6" s="2" t="s">
        <v>52</v>
      </c>
      <c r="FG6" s="2" t="s">
        <v>53</v>
      </c>
      <c r="FH6" s="2" t="s">
        <v>54</v>
      </c>
      <c r="FI6" s="2" t="s">
        <v>55</v>
      </c>
      <c r="FJ6" s="2" t="s">
        <v>128</v>
      </c>
      <c r="FK6" s="2" t="s">
        <v>129</v>
      </c>
      <c r="FL6" s="2" t="s">
        <v>130</v>
      </c>
      <c r="FM6" s="2" t="s">
        <v>131</v>
      </c>
      <c r="FN6" s="2" t="s">
        <v>132</v>
      </c>
      <c r="FO6" s="2" t="s">
        <v>133</v>
      </c>
      <c r="FP6" s="2" t="s">
        <v>134</v>
      </c>
      <c r="FQ6" s="2" t="s">
        <v>135</v>
      </c>
      <c r="FR6" s="3" t="s">
        <v>56</v>
      </c>
      <c r="FS6" s="3" t="s">
        <v>57</v>
      </c>
      <c r="FT6" s="3" t="s">
        <v>58</v>
      </c>
      <c r="FU6" s="49" t="s">
        <v>331</v>
      </c>
      <c r="FV6" s="49" t="s">
        <v>330</v>
      </c>
      <c r="FW6" s="57" t="s">
        <v>214</v>
      </c>
      <c r="FX6" s="26" t="s">
        <v>215</v>
      </c>
      <c r="FY6" s="22" t="s">
        <v>216</v>
      </c>
      <c r="FZ6" s="26" t="s">
        <v>217</v>
      </c>
      <c r="GA6" s="26" t="s">
        <v>218</v>
      </c>
      <c r="GB6" s="26" t="s">
        <v>219</v>
      </c>
      <c r="GC6" s="26" t="s">
        <v>220</v>
      </c>
      <c r="GD6" s="26" t="s">
        <v>221</v>
      </c>
      <c r="GE6" s="22" t="s">
        <v>222</v>
      </c>
      <c r="GF6" s="26" t="s">
        <v>223</v>
      </c>
      <c r="GG6" s="26" t="s">
        <v>224</v>
      </c>
      <c r="GH6" s="22" t="s">
        <v>225</v>
      </c>
      <c r="GI6" s="27" t="s">
        <v>226</v>
      </c>
      <c r="GJ6" s="27" t="s">
        <v>227</v>
      </c>
      <c r="GK6" s="28" t="s">
        <v>228</v>
      </c>
      <c r="GL6" s="28" t="s">
        <v>229</v>
      </c>
      <c r="GM6" s="28" t="s">
        <v>230</v>
      </c>
      <c r="GN6" s="28" t="s">
        <v>231</v>
      </c>
      <c r="GO6" s="28" t="s">
        <v>232</v>
      </c>
      <c r="GP6" s="27" t="s">
        <v>233</v>
      </c>
      <c r="GQ6" s="26" t="s">
        <v>234</v>
      </c>
      <c r="GR6" s="22" t="s">
        <v>235</v>
      </c>
      <c r="GS6" s="26" t="s">
        <v>238</v>
      </c>
      <c r="GT6" s="26" t="s">
        <v>236</v>
      </c>
      <c r="GU6" s="26" t="s">
        <v>237</v>
      </c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W6" s="4"/>
      <c r="HX6" s="4"/>
      <c r="HY6" s="4"/>
      <c r="HZ6" s="6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3"/>
      <c r="IR6" s="3"/>
      <c r="IS6" s="3"/>
    </row>
    <row r="7" spans="1:253" ht="15" customHeight="1" x14ac:dyDescent="0.25">
      <c r="A7" s="9" t="s">
        <v>139</v>
      </c>
      <c r="B7" s="55" t="s">
        <v>198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 t="e">
        <f>SUM(BC7,BA7,AY7,AW7,AU7,AS7,AQ7,AO7,AM7,AK7,AI7,AG7,AC7,AA7,Y7,W7,S7,Q7,O7,M7,K7,G7,E7,#REF!)</f>
        <v>#REF!</v>
      </c>
      <c r="BF7" s="10">
        <f t="shared" ref="BF7:BF23" si="0">SUM(BD7,BB7,AZ7,AX7,AV7,AT7,AR7,AP7,AN7,AL7,AJ7,AH7,AF7,AD7,AB7,Z7,X7,V7,T7,R7,P7,N7,L7,J7,H7,F7,D7)</f>
        <v>0</v>
      </c>
      <c r="BG7" s="10" t="e">
        <f t="shared" ref="BG7:BG23" si="1">SUM(BE7:BF7)</f>
        <v>#REF!</v>
      </c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52">
        <v>64</v>
      </c>
      <c r="FC7" s="10">
        <v>74</v>
      </c>
      <c r="FD7" s="50">
        <v>58</v>
      </c>
      <c r="FE7" s="10">
        <v>92</v>
      </c>
      <c r="FF7" s="52">
        <v>62</v>
      </c>
      <c r="FG7" s="10">
        <v>62</v>
      </c>
      <c r="FH7" s="50">
        <v>286</v>
      </c>
      <c r="FI7" s="10">
        <v>77</v>
      </c>
      <c r="FJ7" s="52">
        <v>9</v>
      </c>
      <c r="FK7" s="10">
        <v>6</v>
      </c>
      <c r="FL7" s="50">
        <v>12</v>
      </c>
      <c r="FM7" s="10">
        <v>26</v>
      </c>
      <c r="FN7" s="51">
        <v>7</v>
      </c>
      <c r="FO7" s="10">
        <v>8</v>
      </c>
      <c r="FP7" s="50">
        <v>23</v>
      </c>
      <c r="FQ7" s="10">
        <v>30</v>
      </c>
      <c r="FR7" s="10">
        <f t="shared" ref="FR7:FR26" si="2">SUM(FB7,FD7,FF7,FH7,FJ7,FL7,FN7,FP7)</f>
        <v>521</v>
      </c>
      <c r="FS7" s="10">
        <f t="shared" ref="FS7:FS26" si="3">SUM(FC7,FE7,FG7,FI7,FK7,FM7,FO7,FQ7)</f>
        <v>375</v>
      </c>
      <c r="FT7" s="20">
        <f t="shared" ref="FT7:FT26" si="4">SUM(FR7:FS7)</f>
        <v>896</v>
      </c>
      <c r="FU7" s="54">
        <v>67</v>
      </c>
      <c r="FV7" s="56">
        <v>88</v>
      </c>
      <c r="FW7" s="45">
        <v>11</v>
      </c>
      <c r="FX7" s="21">
        <v>8</v>
      </c>
      <c r="FY7" s="45">
        <v>13</v>
      </c>
      <c r="FZ7" s="46">
        <v>14</v>
      </c>
      <c r="GA7" s="45">
        <v>78</v>
      </c>
      <c r="GB7" s="21">
        <v>66</v>
      </c>
      <c r="GC7" s="53">
        <v>179</v>
      </c>
      <c r="GD7" s="21">
        <v>231</v>
      </c>
      <c r="GE7" s="45">
        <v>9</v>
      </c>
      <c r="GF7" s="21">
        <v>5</v>
      </c>
      <c r="GG7" s="45">
        <v>2</v>
      </c>
      <c r="GH7" s="21">
        <v>6</v>
      </c>
      <c r="GI7" s="45">
        <v>1</v>
      </c>
      <c r="GJ7" s="21">
        <v>3</v>
      </c>
      <c r="GK7" s="45">
        <v>1</v>
      </c>
      <c r="GL7" s="21"/>
      <c r="GM7" s="45">
        <v>11</v>
      </c>
      <c r="GN7" s="21">
        <v>9</v>
      </c>
      <c r="GO7" s="21"/>
      <c r="GP7" s="21"/>
      <c r="GQ7" s="21">
        <v>1</v>
      </c>
      <c r="GR7" s="21">
        <v>1</v>
      </c>
      <c r="GS7" s="61">
        <f t="shared" ref="GS7:GS23" si="5">SUM(FU7,FW7,FY7,GA7,GC7,GE7,GG7,GI7,GK7,GM7,GO7,GQ7)</f>
        <v>373</v>
      </c>
      <c r="GT7" s="21">
        <f t="shared" ref="GT7:GT23" si="6">SUM(FV7,FX7,FZ7,GB7,GD7,GF7,GH7,GJ7,GL7,GN7,GP7,GR7)</f>
        <v>431</v>
      </c>
      <c r="GU7" s="21">
        <f t="shared" ref="GU7:GU23" si="7">SUM(GS7:GT7)</f>
        <v>804</v>
      </c>
    </row>
    <row r="8" spans="1:253" ht="15" customHeight="1" x14ac:dyDescent="0.25">
      <c r="A8" s="9" t="s">
        <v>140</v>
      </c>
      <c r="B8" s="55" t="s">
        <v>198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>
        <f>SUM(BC8,BA8,AY8,AW8,AU8,AS8,AQ8,AO8,AM8,AK8,AI8,AG8,AC8,AA8,Y8,W8,S8,Q8,O8,M8,K8,G8,E8,C7)</f>
        <v>0</v>
      </c>
      <c r="BF8" s="10">
        <f t="shared" si="0"/>
        <v>0</v>
      </c>
      <c r="BG8" s="10">
        <f t="shared" si="1"/>
        <v>0</v>
      </c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52">
        <v>10</v>
      </c>
      <c r="FC8" s="10">
        <v>12</v>
      </c>
      <c r="FD8" s="50">
        <v>9</v>
      </c>
      <c r="FE8" s="10">
        <v>7</v>
      </c>
      <c r="FF8" s="52">
        <v>12</v>
      </c>
      <c r="FG8" s="10">
        <v>10</v>
      </c>
      <c r="FH8" s="50">
        <v>20</v>
      </c>
      <c r="FI8" s="10">
        <v>20</v>
      </c>
      <c r="FJ8" s="52">
        <v>1</v>
      </c>
      <c r="FK8" s="10"/>
      <c r="FL8" s="50">
        <v>6</v>
      </c>
      <c r="FM8" s="10"/>
      <c r="FN8" s="51"/>
      <c r="FO8" s="10">
        <v>1</v>
      </c>
      <c r="FP8" s="50">
        <v>6</v>
      </c>
      <c r="FQ8" s="10">
        <v>1</v>
      </c>
      <c r="FR8" s="10">
        <f t="shared" si="2"/>
        <v>64</v>
      </c>
      <c r="FS8" s="10">
        <f t="shared" si="3"/>
        <v>51</v>
      </c>
      <c r="FT8" s="20">
        <f t="shared" si="4"/>
        <v>115</v>
      </c>
      <c r="FU8" s="54">
        <v>3</v>
      </c>
      <c r="FV8" s="56">
        <v>11</v>
      </c>
      <c r="FW8" s="45">
        <v>1</v>
      </c>
      <c r="FX8" s="21"/>
      <c r="FY8" s="45">
        <v>2</v>
      </c>
      <c r="FZ8" s="46">
        <v>6</v>
      </c>
      <c r="GA8" s="45">
        <v>7</v>
      </c>
      <c r="GB8" s="21">
        <v>9</v>
      </c>
      <c r="GC8" s="53">
        <v>25</v>
      </c>
      <c r="GD8" s="21">
        <v>29</v>
      </c>
      <c r="GE8" s="45">
        <v>5</v>
      </c>
      <c r="GF8" s="21">
        <v>6</v>
      </c>
      <c r="GG8" s="45"/>
      <c r="GH8" s="21"/>
      <c r="GI8" s="45"/>
      <c r="GJ8" s="21"/>
      <c r="GK8" s="45"/>
      <c r="GL8" s="21"/>
      <c r="GM8" s="45"/>
      <c r="GN8" s="21">
        <v>2</v>
      </c>
      <c r="GO8" s="21"/>
      <c r="GP8" s="21"/>
      <c r="GQ8" s="21">
        <v>1</v>
      </c>
      <c r="GR8" s="21"/>
      <c r="GS8" s="21">
        <f t="shared" si="5"/>
        <v>44</v>
      </c>
      <c r="GT8" s="21">
        <f t="shared" si="6"/>
        <v>63</v>
      </c>
      <c r="GU8" s="21">
        <f t="shared" si="7"/>
        <v>107</v>
      </c>
    </row>
    <row r="9" spans="1:253" x14ac:dyDescent="0.25">
      <c r="A9" s="9" t="s">
        <v>141</v>
      </c>
      <c r="B9" s="55" t="s">
        <v>198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>
        <f t="shared" ref="BE9:BE23" si="8">SUM(BC9,BA9,AY9,AW9,AU9,AS9,AQ9,AO9,AM9,AK9,AI9,AG9,AC9,AA9,Y9,W9,S9,Q9,O9,M9,K9,G9,E9,C9)</f>
        <v>0</v>
      </c>
      <c r="BF9" s="10">
        <f t="shared" si="0"/>
        <v>0</v>
      </c>
      <c r="BG9" s="10">
        <f t="shared" si="1"/>
        <v>0</v>
      </c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52">
        <v>52</v>
      </c>
      <c r="FC9" s="10">
        <v>77</v>
      </c>
      <c r="FD9" s="50">
        <v>32</v>
      </c>
      <c r="FE9" s="10">
        <v>31</v>
      </c>
      <c r="FF9" s="52">
        <v>39</v>
      </c>
      <c r="FG9" s="10">
        <v>33</v>
      </c>
      <c r="FH9" s="50">
        <v>131</v>
      </c>
      <c r="FI9" s="10">
        <v>36</v>
      </c>
      <c r="FJ9" s="52">
        <v>8</v>
      </c>
      <c r="FK9" s="10">
        <v>5</v>
      </c>
      <c r="FL9" s="50">
        <v>20</v>
      </c>
      <c r="FM9" s="10">
        <v>6</v>
      </c>
      <c r="FN9" s="51">
        <v>4</v>
      </c>
      <c r="FO9" s="10">
        <v>3</v>
      </c>
      <c r="FP9" s="50">
        <v>50</v>
      </c>
      <c r="FQ9" s="10">
        <v>19</v>
      </c>
      <c r="FR9" s="10">
        <f t="shared" si="2"/>
        <v>336</v>
      </c>
      <c r="FS9" s="10">
        <f t="shared" si="3"/>
        <v>210</v>
      </c>
      <c r="FT9" s="20">
        <f t="shared" si="4"/>
        <v>546</v>
      </c>
      <c r="FU9" s="54">
        <v>43</v>
      </c>
      <c r="FV9" s="56">
        <v>43</v>
      </c>
      <c r="FW9" s="47">
        <v>7</v>
      </c>
      <c r="FX9" s="21">
        <v>8</v>
      </c>
      <c r="FY9" s="45">
        <v>6</v>
      </c>
      <c r="FZ9" s="46">
        <v>6</v>
      </c>
      <c r="GA9" s="45">
        <v>47</v>
      </c>
      <c r="GB9" s="21">
        <v>43</v>
      </c>
      <c r="GC9" s="53">
        <v>77</v>
      </c>
      <c r="GD9" s="21">
        <v>51</v>
      </c>
      <c r="GE9" s="45">
        <v>4</v>
      </c>
      <c r="GF9" s="21">
        <v>5</v>
      </c>
      <c r="GG9" s="45">
        <v>1</v>
      </c>
      <c r="GH9" s="21">
        <v>1</v>
      </c>
      <c r="GI9" s="45"/>
      <c r="GJ9" s="21">
        <v>2</v>
      </c>
      <c r="GK9" s="45"/>
      <c r="GL9" s="21">
        <v>1</v>
      </c>
      <c r="GM9" s="45">
        <v>3</v>
      </c>
      <c r="GN9" s="21">
        <v>2</v>
      </c>
      <c r="GO9" s="21"/>
      <c r="GP9" s="21"/>
      <c r="GQ9" s="21">
        <v>1</v>
      </c>
      <c r="GR9" s="21">
        <v>1</v>
      </c>
      <c r="GS9" s="21">
        <f t="shared" si="5"/>
        <v>189</v>
      </c>
      <c r="GT9" s="21">
        <f t="shared" si="6"/>
        <v>163</v>
      </c>
      <c r="GU9" s="21">
        <f t="shared" si="7"/>
        <v>352</v>
      </c>
    </row>
    <row r="10" spans="1:253" x14ac:dyDescent="0.25">
      <c r="A10" s="9" t="s">
        <v>142</v>
      </c>
      <c r="B10" s="55" t="s">
        <v>198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>
        <f t="shared" si="8"/>
        <v>0</v>
      </c>
      <c r="BF10" s="10">
        <f t="shared" si="0"/>
        <v>0</v>
      </c>
      <c r="BG10" s="10">
        <f t="shared" si="1"/>
        <v>0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52">
        <v>62</v>
      </c>
      <c r="FC10" s="10">
        <v>77</v>
      </c>
      <c r="FD10" s="50">
        <v>33</v>
      </c>
      <c r="FE10" s="10">
        <v>43</v>
      </c>
      <c r="FF10" s="52">
        <v>45</v>
      </c>
      <c r="FG10" s="10">
        <v>28</v>
      </c>
      <c r="FH10" s="50">
        <v>194</v>
      </c>
      <c r="FI10" s="10">
        <v>134</v>
      </c>
      <c r="FJ10" s="52">
        <v>9</v>
      </c>
      <c r="FK10" s="10">
        <v>9</v>
      </c>
      <c r="FL10" s="50">
        <v>19</v>
      </c>
      <c r="FM10" s="10">
        <v>24</v>
      </c>
      <c r="FN10" s="51">
        <v>3</v>
      </c>
      <c r="FO10" s="10">
        <v>6</v>
      </c>
      <c r="FP10" s="50">
        <v>41</v>
      </c>
      <c r="FQ10" s="10">
        <v>24</v>
      </c>
      <c r="FR10" s="10">
        <f t="shared" si="2"/>
        <v>406</v>
      </c>
      <c r="FS10" s="10">
        <f t="shared" si="3"/>
        <v>345</v>
      </c>
      <c r="FT10" s="20">
        <f t="shared" si="4"/>
        <v>751</v>
      </c>
      <c r="FU10" s="54">
        <v>39</v>
      </c>
      <c r="FV10" s="56">
        <v>63</v>
      </c>
      <c r="FW10" s="45">
        <v>2</v>
      </c>
      <c r="FX10" s="21">
        <v>2</v>
      </c>
      <c r="FY10" s="45">
        <v>12</v>
      </c>
      <c r="FZ10" s="46">
        <v>9</v>
      </c>
      <c r="GA10" s="45">
        <v>58</v>
      </c>
      <c r="GB10" s="21">
        <v>54</v>
      </c>
      <c r="GC10" s="53">
        <v>62</v>
      </c>
      <c r="GD10" s="21">
        <v>81</v>
      </c>
      <c r="GE10" s="45">
        <v>7</v>
      </c>
      <c r="GF10" s="21">
        <v>10</v>
      </c>
      <c r="GG10" s="45">
        <v>1</v>
      </c>
      <c r="GH10" s="21">
        <v>3</v>
      </c>
      <c r="GI10" s="45"/>
      <c r="GJ10" s="21">
        <v>2</v>
      </c>
      <c r="GK10" s="45">
        <v>1</v>
      </c>
      <c r="GL10" s="21"/>
      <c r="GM10" s="45">
        <v>10</v>
      </c>
      <c r="GN10" s="21">
        <v>2</v>
      </c>
      <c r="GO10" s="21"/>
      <c r="GP10" s="21"/>
      <c r="GQ10" s="21">
        <v>1</v>
      </c>
      <c r="GR10" s="21">
        <v>2</v>
      </c>
      <c r="GS10" s="21">
        <f t="shared" si="5"/>
        <v>193</v>
      </c>
      <c r="GT10" s="21">
        <f t="shared" si="6"/>
        <v>228</v>
      </c>
      <c r="GU10" s="21">
        <f t="shared" si="7"/>
        <v>421</v>
      </c>
    </row>
    <row r="11" spans="1:253" x14ac:dyDescent="0.25">
      <c r="A11" s="9" t="s">
        <v>143</v>
      </c>
      <c r="B11" s="55" t="s">
        <v>198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>
        <f t="shared" si="8"/>
        <v>0</v>
      </c>
      <c r="BF11" s="10">
        <f t="shared" si="0"/>
        <v>0</v>
      </c>
      <c r="BG11" s="10">
        <f t="shared" si="1"/>
        <v>0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52">
        <v>41</v>
      </c>
      <c r="FC11" s="10">
        <v>44</v>
      </c>
      <c r="FD11" s="50">
        <v>20</v>
      </c>
      <c r="FE11" s="10">
        <v>23</v>
      </c>
      <c r="FF11" s="52">
        <v>17</v>
      </c>
      <c r="FG11" s="10">
        <v>19</v>
      </c>
      <c r="FH11" s="50">
        <v>151</v>
      </c>
      <c r="FI11" s="10">
        <v>70</v>
      </c>
      <c r="FJ11" s="52">
        <v>5</v>
      </c>
      <c r="FK11" s="10">
        <v>1</v>
      </c>
      <c r="FL11" s="50">
        <v>1</v>
      </c>
      <c r="FM11" s="10">
        <v>1</v>
      </c>
      <c r="FN11" s="51">
        <v>1</v>
      </c>
      <c r="FO11" s="10">
        <v>3</v>
      </c>
      <c r="FP11" s="50">
        <v>20</v>
      </c>
      <c r="FQ11" s="10">
        <v>15</v>
      </c>
      <c r="FR11" s="10">
        <f t="shared" si="2"/>
        <v>256</v>
      </c>
      <c r="FS11" s="10">
        <f t="shared" si="3"/>
        <v>176</v>
      </c>
      <c r="FT11" s="20">
        <f t="shared" si="4"/>
        <v>432</v>
      </c>
      <c r="FU11" s="54">
        <v>45</v>
      </c>
      <c r="FV11" s="56">
        <v>31</v>
      </c>
      <c r="FW11" s="45">
        <v>12</v>
      </c>
      <c r="FX11" s="21">
        <v>12</v>
      </c>
      <c r="FY11" s="45">
        <v>9</v>
      </c>
      <c r="FZ11" s="46">
        <v>9</v>
      </c>
      <c r="GA11" s="45">
        <v>42</v>
      </c>
      <c r="GB11" s="21">
        <v>43</v>
      </c>
      <c r="GC11" s="53">
        <v>78</v>
      </c>
      <c r="GD11" s="21">
        <v>58</v>
      </c>
      <c r="GE11" s="45">
        <v>5</v>
      </c>
      <c r="GF11" s="21">
        <v>4</v>
      </c>
      <c r="GG11" s="45">
        <v>3</v>
      </c>
      <c r="GH11" s="21">
        <v>3</v>
      </c>
      <c r="GI11" s="45">
        <v>1</v>
      </c>
      <c r="GJ11" s="21"/>
      <c r="GK11" s="45"/>
      <c r="GL11" s="21"/>
      <c r="GM11" s="45">
        <v>2</v>
      </c>
      <c r="GN11" s="21">
        <v>2</v>
      </c>
      <c r="GO11" s="21"/>
      <c r="GP11" s="21"/>
      <c r="GQ11" s="21">
        <v>1</v>
      </c>
      <c r="GR11" s="21">
        <v>1</v>
      </c>
      <c r="GS11" s="21">
        <f t="shared" si="5"/>
        <v>198</v>
      </c>
      <c r="GT11" s="21">
        <f t="shared" si="6"/>
        <v>163</v>
      </c>
      <c r="GU11" s="21">
        <f t="shared" si="7"/>
        <v>361</v>
      </c>
    </row>
    <row r="12" spans="1:253" ht="15" customHeight="1" x14ac:dyDescent="0.25">
      <c r="A12" s="9" t="s">
        <v>144</v>
      </c>
      <c r="B12" s="55" t="s">
        <v>198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>
        <f t="shared" si="8"/>
        <v>0</v>
      </c>
      <c r="BF12" s="10">
        <f t="shared" si="0"/>
        <v>0</v>
      </c>
      <c r="BG12" s="10">
        <f t="shared" si="1"/>
        <v>0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52">
        <v>67</v>
      </c>
      <c r="FC12" s="10">
        <v>56</v>
      </c>
      <c r="FD12" s="50">
        <v>71</v>
      </c>
      <c r="FE12" s="10">
        <v>78</v>
      </c>
      <c r="FF12" s="52">
        <v>46</v>
      </c>
      <c r="FG12" s="10">
        <v>52</v>
      </c>
      <c r="FH12" s="50">
        <v>346</v>
      </c>
      <c r="FI12" s="10">
        <v>68</v>
      </c>
      <c r="FJ12" s="52">
        <v>6</v>
      </c>
      <c r="FK12" s="10">
        <v>2</v>
      </c>
      <c r="FL12" s="50"/>
      <c r="FM12" s="10">
        <v>5</v>
      </c>
      <c r="FN12" s="51">
        <v>8</v>
      </c>
      <c r="FO12" s="10">
        <v>9</v>
      </c>
      <c r="FP12" s="50">
        <v>18</v>
      </c>
      <c r="FQ12" s="10">
        <v>8</v>
      </c>
      <c r="FR12" s="10">
        <f t="shared" si="2"/>
        <v>562</v>
      </c>
      <c r="FS12" s="10">
        <f t="shared" si="3"/>
        <v>278</v>
      </c>
      <c r="FT12" s="20">
        <f t="shared" si="4"/>
        <v>840</v>
      </c>
      <c r="FU12" s="54">
        <v>92</v>
      </c>
      <c r="FV12" s="56">
        <v>93</v>
      </c>
      <c r="FW12" s="45">
        <v>8</v>
      </c>
      <c r="FX12" s="21">
        <v>11</v>
      </c>
      <c r="FY12" s="45">
        <v>11</v>
      </c>
      <c r="FZ12" s="46">
        <v>10</v>
      </c>
      <c r="GA12" s="45">
        <v>71</v>
      </c>
      <c r="GB12" s="21">
        <v>68</v>
      </c>
      <c r="GC12" s="53">
        <v>243</v>
      </c>
      <c r="GD12" s="21">
        <v>221</v>
      </c>
      <c r="GE12" s="45">
        <v>13</v>
      </c>
      <c r="GF12" s="21">
        <v>16</v>
      </c>
      <c r="GG12" s="45">
        <v>3</v>
      </c>
      <c r="GH12" s="21">
        <v>6</v>
      </c>
      <c r="GI12" s="45">
        <v>4</v>
      </c>
      <c r="GJ12" s="21">
        <v>1</v>
      </c>
      <c r="GK12" s="45"/>
      <c r="GL12" s="21"/>
      <c r="GM12" s="45">
        <v>23</v>
      </c>
      <c r="GN12" s="21">
        <v>11</v>
      </c>
      <c r="GO12" s="21"/>
      <c r="GP12" s="21"/>
      <c r="GQ12" s="21">
        <v>1</v>
      </c>
      <c r="GR12" s="21">
        <v>1</v>
      </c>
      <c r="GS12" s="21">
        <f t="shared" si="5"/>
        <v>469</v>
      </c>
      <c r="GT12" s="21">
        <f t="shared" si="6"/>
        <v>438</v>
      </c>
      <c r="GU12" s="21">
        <f t="shared" si="7"/>
        <v>907</v>
      </c>
    </row>
    <row r="13" spans="1:253" ht="15" customHeight="1" x14ac:dyDescent="0.25">
      <c r="A13" s="9" t="s">
        <v>145</v>
      </c>
      <c r="B13" s="55" t="s">
        <v>198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>
        <f t="shared" si="8"/>
        <v>0</v>
      </c>
      <c r="BF13" s="10">
        <f t="shared" si="0"/>
        <v>0</v>
      </c>
      <c r="BG13" s="10">
        <f t="shared" si="1"/>
        <v>0</v>
      </c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52">
        <v>118</v>
      </c>
      <c r="FC13" s="10">
        <v>103</v>
      </c>
      <c r="FD13" s="50">
        <v>72</v>
      </c>
      <c r="FE13" s="10">
        <v>80</v>
      </c>
      <c r="FF13" s="52">
        <v>103</v>
      </c>
      <c r="FG13" s="10">
        <v>53</v>
      </c>
      <c r="FH13" s="50">
        <v>259</v>
      </c>
      <c r="FI13" s="10">
        <v>54</v>
      </c>
      <c r="FJ13" s="52">
        <v>11</v>
      </c>
      <c r="FK13" s="10">
        <v>11</v>
      </c>
      <c r="FL13" s="50">
        <v>26</v>
      </c>
      <c r="FM13" s="10">
        <v>29</v>
      </c>
      <c r="FN13" s="51">
        <v>13</v>
      </c>
      <c r="FO13" s="10">
        <v>10</v>
      </c>
      <c r="FP13" s="50">
        <v>44</v>
      </c>
      <c r="FQ13" s="10">
        <v>39</v>
      </c>
      <c r="FR13" s="10">
        <f t="shared" si="2"/>
        <v>646</v>
      </c>
      <c r="FS13" s="10">
        <f t="shared" si="3"/>
        <v>379</v>
      </c>
      <c r="FT13" s="20">
        <f t="shared" si="4"/>
        <v>1025</v>
      </c>
      <c r="FU13" s="54">
        <v>72</v>
      </c>
      <c r="FV13" s="56">
        <v>81</v>
      </c>
      <c r="FW13" s="45">
        <v>7</v>
      </c>
      <c r="FX13" s="21">
        <v>4</v>
      </c>
      <c r="FY13" s="45">
        <v>12</v>
      </c>
      <c r="FZ13" s="46">
        <v>19</v>
      </c>
      <c r="GA13" s="45">
        <v>89</v>
      </c>
      <c r="GB13" s="21">
        <v>53</v>
      </c>
      <c r="GC13" s="53">
        <v>226</v>
      </c>
      <c r="GD13" s="21">
        <v>210</v>
      </c>
      <c r="GE13" s="45">
        <v>14</v>
      </c>
      <c r="GF13" s="21">
        <v>13</v>
      </c>
      <c r="GG13" s="45"/>
      <c r="GH13" s="21">
        <v>1</v>
      </c>
      <c r="GI13" s="45">
        <v>2</v>
      </c>
      <c r="GJ13" s="21">
        <v>3</v>
      </c>
      <c r="GK13" s="45"/>
      <c r="GL13" s="21"/>
      <c r="GM13" s="45">
        <v>15</v>
      </c>
      <c r="GN13" s="21">
        <v>5</v>
      </c>
      <c r="GO13" s="21"/>
      <c r="GP13" s="21"/>
      <c r="GQ13" s="21">
        <v>1</v>
      </c>
      <c r="GR13" s="21">
        <v>2</v>
      </c>
      <c r="GS13" s="21">
        <f t="shared" si="5"/>
        <v>438</v>
      </c>
      <c r="GT13" s="21">
        <f t="shared" si="6"/>
        <v>391</v>
      </c>
      <c r="GU13" s="21">
        <f t="shared" si="7"/>
        <v>829</v>
      </c>
    </row>
    <row r="14" spans="1:253" x14ac:dyDescent="0.25">
      <c r="A14" s="9" t="s">
        <v>146</v>
      </c>
      <c r="B14" s="55" t="s">
        <v>198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f t="shared" si="8"/>
        <v>0</v>
      </c>
      <c r="BF14" s="10">
        <f t="shared" si="0"/>
        <v>0</v>
      </c>
      <c r="BG14" s="10">
        <f t="shared" si="1"/>
        <v>0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52">
        <v>50</v>
      </c>
      <c r="FC14" s="10">
        <v>34</v>
      </c>
      <c r="FD14" s="50">
        <v>61</v>
      </c>
      <c r="FE14" s="10">
        <v>36</v>
      </c>
      <c r="FF14" s="52">
        <v>30</v>
      </c>
      <c r="FG14" s="10">
        <v>22</v>
      </c>
      <c r="FH14" s="50">
        <v>151</v>
      </c>
      <c r="FI14" s="10">
        <v>35</v>
      </c>
      <c r="FJ14" s="52">
        <v>5</v>
      </c>
      <c r="FK14" s="10">
        <v>4</v>
      </c>
      <c r="FL14" s="50">
        <v>8</v>
      </c>
      <c r="FM14" s="10">
        <v>9</v>
      </c>
      <c r="FN14" s="51">
        <v>1</v>
      </c>
      <c r="FO14" s="10"/>
      <c r="FP14" s="50">
        <v>18</v>
      </c>
      <c r="FQ14" s="10">
        <v>14</v>
      </c>
      <c r="FR14" s="10">
        <f t="shared" si="2"/>
        <v>324</v>
      </c>
      <c r="FS14" s="10">
        <f t="shared" si="3"/>
        <v>154</v>
      </c>
      <c r="FT14" s="20">
        <f t="shared" si="4"/>
        <v>478</v>
      </c>
      <c r="FU14" s="54">
        <v>54</v>
      </c>
      <c r="FV14" s="48">
        <v>50</v>
      </c>
      <c r="FW14" s="45">
        <v>7</v>
      </c>
      <c r="FX14" s="21">
        <v>4</v>
      </c>
      <c r="FY14" s="45">
        <v>12</v>
      </c>
      <c r="FZ14" s="46">
        <v>16</v>
      </c>
      <c r="GA14" s="45">
        <v>64</v>
      </c>
      <c r="GB14" s="21">
        <v>50</v>
      </c>
      <c r="GC14" s="53">
        <v>102</v>
      </c>
      <c r="GD14" s="21">
        <v>93</v>
      </c>
      <c r="GE14" s="45">
        <v>10</v>
      </c>
      <c r="GF14" s="21">
        <v>9</v>
      </c>
      <c r="GG14" s="45">
        <v>3</v>
      </c>
      <c r="GH14" s="21">
        <v>2</v>
      </c>
      <c r="GI14" s="45"/>
      <c r="GJ14" s="21">
        <v>2</v>
      </c>
      <c r="GK14" s="45"/>
      <c r="GL14" s="21"/>
      <c r="GM14" s="45">
        <v>10</v>
      </c>
      <c r="GN14" s="21"/>
      <c r="GO14" s="21"/>
      <c r="GP14" s="21"/>
      <c r="GQ14" s="21">
        <v>1</v>
      </c>
      <c r="GR14" s="21">
        <v>1</v>
      </c>
      <c r="GS14" s="21">
        <f t="shared" si="5"/>
        <v>263</v>
      </c>
      <c r="GT14" s="21">
        <f t="shared" si="6"/>
        <v>227</v>
      </c>
      <c r="GU14" s="21">
        <f t="shared" si="7"/>
        <v>490</v>
      </c>
    </row>
    <row r="15" spans="1:253" x14ac:dyDescent="0.25">
      <c r="A15" s="9" t="s">
        <v>147</v>
      </c>
      <c r="B15" s="55" t="s">
        <v>198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>
        <f t="shared" si="8"/>
        <v>0</v>
      </c>
      <c r="BF15" s="10">
        <f t="shared" si="0"/>
        <v>0</v>
      </c>
      <c r="BG15" s="10">
        <f t="shared" si="1"/>
        <v>0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52">
        <v>104</v>
      </c>
      <c r="FC15" s="10">
        <v>95</v>
      </c>
      <c r="FD15" s="50">
        <v>44</v>
      </c>
      <c r="FE15" s="10">
        <v>56</v>
      </c>
      <c r="FF15" s="52">
        <v>84</v>
      </c>
      <c r="FG15" s="10">
        <v>73</v>
      </c>
      <c r="FH15" s="50">
        <v>228</v>
      </c>
      <c r="FI15" s="10">
        <v>179</v>
      </c>
      <c r="FJ15" s="52">
        <v>2</v>
      </c>
      <c r="FK15" s="10">
        <v>3</v>
      </c>
      <c r="FL15" s="50">
        <v>28</v>
      </c>
      <c r="FM15" s="10"/>
      <c r="FN15" s="51">
        <v>14</v>
      </c>
      <c r="FO15" s="10">
        <v>10</v>
      </c>
      <c r="FP15" s="50">
        <v>18</v>
      </c>
      <c r="FQ15" s="10">
        <v>16</v>
      </c>
      <c r="FR15" s="10">
        <f t="shared" si="2"/>
        <v>522</v>
      </c>
      <c r="FS15" s="10">
        <f t="shared" si="3"/>
        <v>432</v>
      </c>
      <c r="FT15" s="20">
        <f t="shared" si="4"/>
        <v>954</v>
      </c>
      <c r="FU15" s="54">
        <v>41</v>
      </c>
      <c r="FV15" s="48">
        <v>62</v>
      </c>
      <c r="FW15" s="45">
        <v>1</v>
      </c>
      <c r="FX15" s="21">
        <v>3</v>
      </c>
      <c r="FY15" s="45">
        <v>5</v>
      </c>
      <c r="FZ15" s="46">
        <v>4</v>
      </c>
      <c r="GA15" s="45">
        <v>65</v>
      </c>
      <c r="GB15" s="21">
        <v>77</v>
      </c>
      <c r="GC15" s="53">
        <v>85</v>
      </c>
      <c r="GD15" s="21">
        <v>97</v>
      </c>
      <c r="GE15" s="45">
        <v>4</v>
      </c>
      <c r="GF15" s="21">
        <v>5</v>
      </c>
      <c r="GG15" s="45">
        <v>1</v>
      </c>
      <c r="GH15" s="21"/>
      <c r="GI15" s="45"/>
      <c r="GJ15" s="21"/>
      <c r="GK15" s="45"/>
      <c r="GL15" s="21"/>
      <c r="GM15" s="45">
        <v>4</v>
      </c>
      <c r="GN15" s="21">
        <v>1</v>
      </c>
      <c r="GO15" s="21"/>
      <c r="GP15" s="21"/>
      <c r="GQ15" s="21">
        <v>1</v>
      </c>
      <c r="GR15" s="21"/>
      <c r="GS15" s="21">
        <f t="shared" si="5"/>
        <v>207</v>
      </c>
      <c r="GT15" s="21">
        <f t="shared" si="6"/>
        <v>249</v>
      </c>
      <c r="GU15" s="21">
        <f t="shared" si="7"/>
        <v>456</v>
      </c>
    </row>
    <row r="16" spans="1:253" x14ac:dyDescent="0.25">
      <c r="A16" s="9" t="s">
        <v>148</v>
      </c>
      <c r="B16" s="55" t="s">
        <v>198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>
        <f t="shared" si="8"/>
        <v>0</v>
      </c>
      <c r="BF16" s="10">
        <f t="shared" si="0"/>
        <v>0</v>
      </c>
      <c r="BG16" s="10">
        <f t="shared" si="1"/>
        <v>0</v>
      </c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52">
        <v>54</v>
      </c>
      <c r="FC16" s="10">
        <v>40</v>
      </c>
      <c r="FD16" s="50">
        <v>43</v>
      </c>
      <c r="FE16" s="10">
        <v>29</v>
      </c>
      <c r="FF16" s="52">
        <v>32</v>
      </c>
      <c r="FG16" s="10">
        <v>24</v>
      </c>
      <c r="FH16" s="50">
        <v>198</v>
      </c>
      <c r="FI16" s="10">
        <v>29</v>
      </c>
      <c r="FJ16" s="52">
        <v>2</v>
      </c>
      <c r="FK16" s="10">
        <v>1</v>
      </c>
      <c r="FL16" s="50">
        <v>3</v>
      </c>
      <c r="FM16" s="10">
        <v>3</v>
      </c>
      <c r="FN16" s="51">
        <v>1</v>
      </c>
      <c r="FO16" s="10">
        <v>2</v>
      </c>
      <c r="FP16" s="50">
        <v>10</v>
      </c>
      <c r="FQ16" s="10">
        <v>9</v>
      </c>
      <c r="FR16" s="10">
        <f t="shared" si="2"/>
        <v>343</v>
      </c>
      <c r="FS16" s="10">
        <f t="shared" si="3"/>
        <v>137</v>
      </c>
      <c r="FT16" s="20">
        <f t="shared" si="4"/>
        <v>480</v>
      </c>
      <c r="FU16" s="54">
        <v>37</v>
      </c>
      <c r="FV16" s="48">
        <v>48</v>
      </c>
      <c r="FW16" s="45">
        <v>3</v>
      </c>
      <c r="FX16" s="21">
        <v>1</v>
      </c>
      <c r="FY16" s="45">
        <v>12</v>
      </c>
      <c r="FZ16" s="46">
        <v>13</v>
      </c>
      <c r="GA16" s="45">
        <v>90</v>
      </c>
      <c r="GB16" s="21">
        <v>80</v>
      </c>
      <c r="GC16" s="53">
        <v>60</v>
      </c>
      <c r="GD16" s="21">
        <v>78</v>
      </c>
      <c r="GE16" s="45">
        <v>6</v>
      </c>
      <c r="GF16" s="21">
        <v>7</v>
      </c>
      <c r="GG16" s="45">
        <v>2</v>
      </c>
      <c r="GH16" s="21">
        <v>2</v>
      </c>
      <c r="GI16" s="45"/>
      <c r="GJ16" s="21"/>
      <c r="GK16" s="45"/>
      <c r="GL16" s="21"/>
      <c r="GM16" s="45">
        <v>34</v>
      </c>
      <c r="GN16" s="21">
        <v>9</v>
      </c>
      <c r="GO16" s="21"/>
      <c r="GP16" s="21"/>
      <c r="GQ16" s="21">
        <v>1</v>
      </c>
      <c r="GR16" s="21">
        <v>1</v>
      </c>
      <c r="GS16" s="21">
        <f t="shared" si="5"/>
        <v>245</v>
      </c>
      <c r="GT16" s="21">
        <f t="shared" si="6"/>
        <v>239</v>
      </c>
      <c r="GU16" s="21">
        <f t="shared" si="7"/>
        <v>484</v>
      </c>
    </row>
    <row r="17" spans="1:277" ht="15" customHeight="1" x14ac:dyDescent="0.25">
      <c r="A17" s="9" t="s">
        <v>149</v>
      </c>
      <c r="B17" s="55" t="s">
        <v>198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f t="shared" si="8"/>
        <v>0</v>
      </c>
      <c r="BF17" s="10">
        <f t="shared" si="0"/>
        <v>0</v>
      </c>
      <c r="BG17" s="10">
        <f t="shared" si="1"/>
        <v>0</v>
      </c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52">
        <v>86</v>
      </c>
      <c r="FC17" s="10">
        <v>103</v>
      </c>
      <c r="FD17" s="50">
        <v>62</v>
      </c>
      <c r="FE17" s="10">
        <v>57</v>
      </c>
      <c r="FF17" s="52">
        <v>76</v>
      </c>
      <c r="FG17" s="10">
        <v>45</v>
      </c>
      <c r="FH17" s="50">
        <v>261</v>
      </c>
      <c r="FI17" s="10">
        <v>81</v>
      </c>
      <c r="FJ17" s="52">
        <v>5</v>
      </c>
      <c r="FK17" s="10">
        <v>5</v>
      </c>
      <c r="FL17" s="50">
        <v>25</v>
      </c>
      <c r="FM17" s="10">
        <v>19</v>
      </c>
      <c r="FN17" s="51">
        <v>17</v>
      </c>
      <c r="FO17" s="10">
        <v>9</v>
      </c>
      <c r="FP17" s="50">
        <v>20</v>
      </c>
      <c r="FQ17" s="10">
        <v>29</v>
      </c>
      <c r="FR17" s="10">
        <f t="shared" si="2"/>
        <v>552</v>
      </c>
      <c r="FS17" s="10">
        <f t="shared" si="3"/>
        <v>348</v>
      </c>
      <c r="FT17" s="20">
        <f t="shared" si="4"/>
        <v>900</v>
      </c>
      <c r="FU17" s="54">
        <v>98</v>
      </c>
      <c r="FV17" s="48">
        <v>107</v>
      </c>
      <c r="FW17" s="47">
        <v>6</v>
      </c>
      <c r="FX17" s="21">
        <v>7</v>
      </c>
      <c r="FY17" s="45">
        <v>16</v>
      </c>
      <c r="FZ17" s="46">
        <v>13</v>
      </c>
      <c r="GA17" s="45">
        <v>110</v>
      </c>
      <c r="GB17" s="21">
        <v>107</v>
      </c>
      <c r="GC17" s="53">
        <v>199</v>
      </c>
      <c r="GD17" s="21">
        <v>206</v>
      </c>
      <c r="GE17" s="45">
        <v>20</v>
      </c>
      <c r="GF17" s="21">
        <v>17</v>
      </c>
      <c r="GG17" s="45">
        <v>1</v>
      </c>
      <c r="GH17" s="21">
        <v>5</v>
      </c>
      <c r="GI17" s="45">
        <v>2</v>
      </c>
      <c r="GJ17" s="21">
        <v>2</v>
      </c>
      <c r="GK17" s="45">
        <v>1</v>
      </c>
      <c r="GL17" s="21"/>
      <c r="GM17" s="45">
        <v>33</v>
      </c>
      <c r="GN17" s="21">
        <v>7</v>
      </c>
      <c r="GO17" s="21"/>
      <c r="GP17" s="21"/>
      <c r="GQ17" s="21">
        <v>1</v>
      </c>
      <c r="GR17" s="21">
        <v>1</v>
      </c>
      <c r="GS17" s="21">
        <f t="shared" si="5"/>
        <v>487</v>
      </c>
      <c r="GT17" s="21">
        <f t="shared" si="6"/>
        <v>472</v>
      </c>
      <c r="GU17" s="21">
        <f t="shared" si="7"/>
        <v>959</v>
      </c>
      <c r="JQ17" s="8"/>
    </row>
    <row r="18" spans="1:277" ht="15" customHeight="1" x14ac:dyDescent="0.25">
      <c r="A18" s="9" t="s">
        <v>150</v>
      </c>
      <c r="B18" s="55" t="s">
        <v>198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>
        <f t="shared" si="8"/>
        <v>0</v>
      </c>
      <c r="BF18" s="10">
        <f t="shared" si="0"/>
        <v>0</v>
      </c>
      <c r="BG18" s="10">
        <f t="shared" si="1"/>
        <v>0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52">
        <v>59</v>
      </c>
      <c r="FC18" s="10">
        <v>71</v>
      </c>
      <c r="FD18" s="50">
        <v>47</v>
      </c>
      <c r="FE18" s="10">
        <v>65</v>
      </c>
      <c r="FF18" s="52">
        <v>71</v>
      </c>
      <c r="FG18" s="10">
        <v>56</v>
      </c>
      <c r="FH18" s="50">
        <v>281</v>
      </c>
      <c r="FI18" s="10">
        <v>119</v>
      </c>
      <c r="FJ18" s="52">
        <v>3</v>
      </c>
      <c r="FK18" s="10">
        <v>7</v>
      </c>
      <c r="FL18" s="50">
        <v>2</v>
      </c>
      <c r="FM18" s="10">
        <v>19</v>
      </c>
      <c r="FN18" s="51">
        <v>16</v>
      </c>
      <c r="FO18" s="10">
        <v>9</v>
      </c>
      <c r="FP18" s="50">
        <v>32</v>
      </c>
      <c r="FQ18" s="10">
        <v>10</v>
      </c>
      <c r="FR18" s="10">
        <f t="shared" si="2"/>
        <v>511</v>
      </c>
      <c r="FS18" s="10">
        <f t="shared" si="3"/>
        <v>356</v>
      </c>
      <c r="FT18" s="20">
        <f t="shared" si="4"/>
        <v>867</v>
      </c>
      <c r="FU18" s="54">
        <v>72</v>
      </c>
      <c r="FV18" s="48">
        <v>82</v>
      </c>
      <c r="FW18" s="47">
        <v>1</v>
      </c>
      <c r="FX18" s="21">
        <v>3</v>
      </c>
      <c r="FY18" s="45">
        <v>11</v>
      </c>
      <c r="FZ18" s="46">
        <v>12</v>
      </c>
      <c r="GA18" s="45">
        <v>88</v>
      </c>
      <c r="GB18" s="21">
        <v>84</v>
      </c>
      <c r="GC18" s="53">
        <v>152</v>
      </c>
      <c r="GD18" s="21">
        <v>180</v>
      </c>
      <c r="GE18" s="45">
        <v>26</v>
      </c>
      <c r="GF18" s="21">
        <v>31</v>
      </c>
      <c r="GG18" s="45">
        <v>2</v>
      </c>
      <c r="GH18" s="21">
        <v>2</v>
      </c>
      <c r="GI18" s="45">
        <v>1</v>
      </c>
      <c r="GJ18" s="21">
        <v>5</v>
      </c>
      <c r="GK18" s="45"/>
      <c r="GL18" s="21">
        <v>1</v>
      </c>
      <c r="GM18" s="45">
        <v>27</v>
      </c>
      <c r="GN18" s="21">
        <v>5</v>
      </c>
      <c r="GO18" s="21"/>
      <c r="GP18" s="21"/>
      <c r="GQ18" s="21">
        <v>1</v>
      </c>
      <c r="GR18" s="21">
        <v>1</v>
      </c>
      <c r="GS18" s="21">
        <f t="shared" si="5"/>
        <v>381</v>
      </c>
      <c r="GT18" s="21">
        <f t="shared" si="6"/>
        <v>406</v>
      </c>
      <c r="GU18" s="21">
        <f t="shared" si="7"/>
        <v>787</v>
      </c>
    </row>
    <row r="19" spans="1:277" x14ac:dyDescent="0.25">
      <c r="A19" s="9" t="s">
        <v>151</v>
      </c>
      <c r="B19" s="55" t="s">
        <v>198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>
        <f t="shared" si="8"/>
        <v>0</v>
      </c>
      <c r="BF19" s="10">
        <f t="shared" si="0"/>
        <v>0</v>
      </c>
      <c r="BG19" s="10">
        <f t="shared" si="1"/>
        <v>0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52">
        <v>47</v>
      </c>
      <c r="FC19" s="10">
        <v>48</v>
      </c>
      <c r="FD19" s="50">
        <v>49</v>
      </c>
      <c r="FE19" s="10">
        <v>42</v>
      </c>
      <c r="FF19" s="52">
        <v>30</v>
      </c>
      <c r="FG19" s="10">
        <v>15</v>
      </c>
      <c r="FH19" s="50">
        <v>379</v>
      </c>
      <c r="FI19" s="10">
        <v>40</v>
      </c>
      <c r="FJ19" s="52">
        <v>11</v>
      </c>
      <c r="FK19" s="10">
        <v>6</v>
      </c>
      <c r="FL19" s="50">
        <v>14</v>
      </c>
      <c r="FM19" s="10"/>
      <c r="FN19" s="51">
        <v>8</v>
      </c>
      <c r="FO19" s="10">
        <v>11</v>
      </c>
      <c r="FP19" s="50">
        <v>26</v>
      </c>
      <c r="FQ19" s="10">
        <v>7</v>
      </c>
      <c r="FR19" s="10">
        <f t="shared" si="2"/>
        <v>564</v>
      </c>
      <c r="FS19" s="10">
        <f t="shared" si="3"/>
        <v>169</v>
      </c>
      <c r="FT19" s="20">
        <f t="shared" si="4"/>
        <v>733</v>
      </c>
      <c r="FU19" s="54">
        <v>68</v>
      </c>
      <c r="FV19" s="48">
        <v>70</v>
      </c>
      <c r="FW19" s="45">
        <v>12</v>
      </c>
      <c r="FX19" s="21">
        <v>14</v>
      </c>
      <c r="FY19" s="45">
        <v>12</v>
      </c>
      <c r="FZ19" s="46">
        <v>9</v>
      </c>
      <c r="GA19" s="45">
        <v>83</v>
      </c>
      <c r="GB19" s="21">
        <v>80</v>
      </c>
      <c r="GC19" s="53">
        <v>138</v>
      </c>
      <c r="GD19" s="21">
        <v>179</v>
      </c>
      <c r="GE19" s="45">
        <v>12</v>
      </c>
      <c r="GF19" s="21">
        <v>11</v>
      </c>
      <c r="GG19" s="45"/>
      <c r="GH19" s="21">
        <v>3</v>
      </c>
      <c r="GI19" s="45"/>
      <c r="GJ19" s="21">
        <v>1</v>
      </c>
      <c r="GK19" s="45">
        <v>1</v>
      </c>
      <c r="GL19" s="21">
        <v>1</v>
      </c>
      <c r="GM19" s="45">
        <v>24</v>
      </c>
      <c r="GN19" s="21">
        <v>8</v>
      </c>
      <c r="GO19" s="21"/>
      <c r="GP19" s="21"/>
      <c r="GQ19" s="21">
        <v>1</v>
      </c>
      <c r="GR19" s="21"/>
      <c r="GS19" s="21">
        <f t="shared" si="5"/>
        <v>351</v>
      </c>
      <c r="GT19" s="21">
        <f t="shared" si="6"/>
        <v>376</v>
      </c>
      <c r="GU19" s="21">
        <f t="shared" si="7"/>
        <v>727</v>
      </c>
    </row>
    <row r="20" spans="1:277" x14ac:dyDescent="0.25">
      <c r="A20" s="9" t="s">
        <v>152</v>
      </c>
      <c r="B20" s="55" t="s">
        <v>198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f t="shared" si="8"/>
        <v>0</v>
      </c>
      <c r="BF20" s="10">
        <f t="shared" si="0"/>
        <v>0</v>
      </c>
      <c r="BG20" s="10">
        <f t="shared" si="1"/>
        <v>0</v>
      </c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52">
        <v>41</v>
      </c>
      <c r="FC20" s="10">
        <v>32</v>
      </c>
      <c r="FD20" s="50">
        <v>28</v>
      </c>
      <c r="FE20" s="10">
        <v>37</v>
      </c>
      <c r="FF20" s="52">
        <v>17</v>
      </c>
      <c r="FG20" s="10">
        <v>16</v>
      </c>
      <c r="FH20" s="50">
        <v>138</v>
      </c>
      <c r="FI20" s="10">
        <v>46</v>
      </c>
      <c r="FJ20" s="52">
        <v>5</v>
      </c>
      <c r="FK20" s="10">
        <v>6</v>
      </c>
      <c r="FL20" s="50"/>
      <c r="FM20" s="10">
        <v>6</v>
      </c>
      <c r="FN20" s="51">
        <v>15</v>
      </c>
      <c r="FO20" s="10">
        <v>2</v>
      </c>
      <c r="FP20" s="50">
        <v>23</v>
      </c>
      <c r="FQ20" s="10">
        <v>13</v>
      </c>
      <c r="FR20" s="10">
        <f t="shared" si="2"/>
        <v>267</v>
      </c>
      <c r="FS20" s="10">
        <f t="shared" si="3"/>
        <v>158</v>
      </c>
      <c r="FT20" s="20">
        <f t="shared" si="4"/>
        <v>425</v>
      </c>
      <c r="FU20" s="54">
        <v>47</v>
      </c>
      <c r="FV20" s="48">
        <v>59</v>
      </c>
      <c r="FW20" s="47">
        <v>8</v>
      </c>
      <c r="FX20" s="21">
        <v>10</v>
      </c>
      <c r="FY20" s="45">
        <v>8</v>
      </c>
      <c r="FZ20" s="46">
        <v>11</v>
      </c>
      <c r="GA20" s="45">
        <v>80</v>
      </c>
      <c r="GB20" s="21">
        <v>63</v>
      </c>
      <c r="GC20" s="53">
        <v>113</v>
      </c>
      <c r="GD20" s="21">
        <v>153</v>
      </c>
      <c r="GE20" s="45">
        <v>33</v>
      </c>
      <c r="GF20" s="21">
        <v>32</v>
      </c>
      <c r="GG20" s="45">
        <v>3</v>
      </c>
      <c r="GH20" s="21">
        <v>3</v>
      </c>
      <c r="GI20" s="45">
        <v>2</v>
      </c>
      <c r="GJ20" s="21"/>
      <c r="GK20" s="45"/>
      <c r="GL20" s="21"/>
      <c r="GM20" s="45">
        <v>14</v>
      </c>
      <c r="GN20" s="21">
        <v>5</v>
      </c>
      <c r="GO20" s="21"/>
      <c r="GP20" s="21"/>
      <c r="GQ20" s="21">
        <v>1</v>
      </c>
      <c r="GR20" s="21"/>
      <c r="GS20" s="21">
        <f t="shared" si="5"/>
        <v>309</v>
      </c>
      <c r="GT20" s="21">
        <f t="shared" si="6"/>
        <v>336</v>
      </c>
      <c r="GU20" s="21">
        <f t="shared" si="7"/>
        <v>645</v>
      </c>
    </row>
    <row r="21" spans="1:277" x14ac:dyDescent="0.25">
      <c r="A21" s="9" t="s">
        <v>153</v>
      </c>
      <c r="B21" s="55" t="s">
        <v>198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>
        <f t="shared" si="8"/>
        <v>0</v>
      </c>
      <c r="BF21" s="10">
        <f t="shared" si="0"/>
        <v>0</v>
      </c>
      <c r="BG21" s="10">
        <f t="shared" si="1"/>
        <v>0</v>
      </c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52">
        <v>67</v>
      </c>
      <c r="FC21" s="10">
        <v>90</v>
      </c>
      <c r="FD21" s="50">
        <v>61</v>
      </c>
      <c r="FE21" s="10">
        <v>113</v>
      </c>
      <c r="FF21" s="52">
        <v>61</v>
      </c>
      <c r="FG21" s="10">
        <v>41</v>
      </c>
      <c r="FH21" s="50">
        <v>309</v>
      </c>
      <c r="FI21" s="10">
        <v>148</v>
      </c>
      <c r="FJ21" s="52">
        <v>12</v>
      </c>
      <c r="FK21" s="10">
        <v>5</v>
      </c>
      <c r="FL21" s="50">
        <v>19</v>
      </c>
      <c r="FM21" s="10">
        <v>8</v>
      </c>
      <c r="FN21" s="51">
        <v>19</v>
      </c>
      <c r="FO21" s="10">
        <v>8</v>
      </c>
      <c r="FP21" s="50">
        <v>18</v>
      </c>
      <c r="FQ21" s="10">
        <v>22</v>
      </c>
      <c r="FR21" s="10">
        <f t="shared" si="2"/>
        <v>566</v>
      </c>
      <c r="FS21" s="10">
        <f t="shared" si="3"/>
        <v>435</v>
      </c>
      <c r="FT21" s="20">
        <f t="shared" si="4"/>
        <v>1001</v>
      </c>
      <c r="FU21" s="54">
        <v>85</v>
      </c>
      <c r="FV21" s="48">
        <v>66</v>
      </c>
      <c r="FW21" s="45">
        <v>4</v>
      </c>
      <c r="FX21" s="21">
        <v>6</v>
      </c>
      <c r="FY21" s="45">
        <v>12</v>
      </c>
      <c r="FZ21" s="46">
        <v>13</v>
      </c>
      <c r="GA21" s="45">
        <v>91</v>
      </c>
      <c r="GB21" s="21">
        <v>56</v>
      </c>
      <c r="GC21" s="53">
        <v>226</v>
      </c>
      <c r="GD21" s="21">
        <v>255</v>
      </c>
      <c r="GE21" s="45">
        <v>42</v>
      </c>
      <c r="GF21" s="21">
        <v>32</v>
      </c>
      <c r="GG21" s="45">
        <v>4</v>
      </c>
      <c r="GH21" s="21">
        <v>2</v>
      </c>
      <c r="GI21" s="45">
        <v>1</v>
      </c>
      <c r="GJ21" s="21">
        <v>5</v>
      </c>
      <c r="GK21" s="45"/>
      <c r="GL21" s="21"/>
      <c r="GM21" s="45">
        <v>22</v>
      </c>
      <c r="GN21" s="21">
        <v>8</v>
      </c>
      <c r="GO21" s="21"/>
      <c r="GP21" s="21"/>
      <c r="GQ21" s="21">
        <v>1</v>
      </c>
      <c r="GR21" s="21">
        <v>1</v>
      </c>
      <c r="GS21" s="21">
        <f t="shared" si="5"/>
        <v>488</v>
      </c>
      <c r="GT21" s="21">
        <f t="shared" si="6"/>
        <v>444</v>
      </c>
      <c r="GU21" s="21">
        <f t="shared" si="7"/>
        <v>932</v>
      </c>
    </row>
    <row r="22" spans="1:277" ht="15" customHeight="1" x14ac:dyDescent="0.25">
      <c r="A22" s="9" t="s">
        <v>154</v>
      </c>
      <c r="B22" s="55" t="s">
        <v>198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>
        <f t="shared" si="8"/>
        <v>0</v>
      </c>
      <c r="BF22" s="10">
        <f t="shared" si="0"/>
        <v>0</v>
      </c>
      <c r="BG22" s="10">
        <f t="shared" si="1"/>
        <v>0</v>
      </c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52">
        <v>26</v>
      </c>
      <c r="FC22" s="10">
        <v>36</v>
      </c>
      <c r="FD22" s="50">
        <v>39</v>
      </c>
      <c r="FE22" s="10">
        <v>42</v>
      </c>
      <c r="FF22" s="52">
        <v>26</v>
      </c>
      <c r="FG22" s="10">
        <v>28</v>
      </c>
      <c r="FH22" s="50">
        <v>162</v>
      </c>
      <c r="FI22" s="10">
        <v>12</v>
      </c>
      <c r="FJ22" s="52">
        <v>8</v>
      </c>
      <c r="FK22" s="10"/>
      <c r="FL22" s="50">
        <v>30</v>
      </c>
      <c r="FM22" s="10">
        <v>9</v>
      </c>
      <c r="FN22" s="51"/>
      <c r="FO22" s="10"/>
      <c r="FP22" s="50">
        <v>5</v>
      </c>
      <c r="FQ22" s="10">
        <v>1</v>
      </c>
      <c r="FR22" s="10">
        <f t="shared" si="2"/>
        <v>296</v>
      </c>
      <c r="FS22" s="10">
        <f t="shared" si="3"/>
        <v>128</v>
      </c>
      <c r="FT22" s="20">
        <f t="shared" si="4"/>
        <v>424</v>
      </c>
      <c r="FU22" s="54">
        <v>36</v>
      </c>
      <c r="FV22" s="48">
        <v>54</v>
      </c>
      <c r="FW22" s="45">
        <v>5</v>
      </c>
      <c r="FX22" s="21">
        <v>5</v>
      </c>
      <c r="FY22" s="45">
        <v>11</v>
      </c>
      <c r="FZ22" s="46">
        <v>11</v>
      </c>
      <c r="GA22" s="45">
        <v>62</v>
      </c>
      <c r="GB22" s="21">
        <v>53</v>
      </c>
      <c r="GC22" s="53">
        <v>56</v>
      </c>
      <c r="GD22" s="21">
        <v>109</v>
      </c>
      <c r="GE22" s="45">
        <v>3</v>
      </c>
      <c r="GF22" s="21">
        <v>6</v>
      </c>
      <c r="GG22" s="45"/>
      <c r="GH22" s="21">
        <v>2</v>
      </c>
      <c r="GI22" s="45"/>
      <c r="GJ22" s="21">
        <v>1</v>
      </c>
      <c r="GK22" s="45">
        <v>2</v>
      </c>
      <c r="GL22" s="21"/>
      <c r="GM22" s="45">
        <v>13</v>
      </c>
      <c r="GN22" s="21">
        <v>7</v>
      </c>
      <c r="GO22" s="21"/>
      <c r="GP22" s="21"/>
      <c r="GQ22" s="21">
        <v>1</v>
      </c>
      <c r="GR22" s="21">
        <v>1</v>
      </c>
      <c r="GS22" s="21">
        <f t="shared" si="5"/>
        <v>189</v>
      </c>
      <c r="GT22" s="21">
        <f t="shared" si="6"/>
        <v>249</v>
      </c>
      <c r="GU22" s="21">
        <f t="shared" si="7"/>
        <v>438</v>
      </c>
    </row>
    <row r="23" spans="1:277" ht="30" customHeight="1" x14ac:dyDescent="0.25">
      <c r="A23" s="9" t="s">
        <v>155</v>
      </c>
      <c r="B23" s="55" t="s">
        <v>198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f t="shared" si="8"/>
        <v>0</v>
      </c>
      <c r="BF23" s="10">
        <f t="shared" si="0"/>
        <v>0</v>
      </c>
      <c r="BG23" s="10">
        <f t="shared" si="1"/>
        <v>0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52">
        <v>54</v>
      </c>
      <c r="FC23" s="10">
        <v>36</v>
      </c>
      <c r="FD23" s="50">
        <v>31</v>
      </c>
      <c r="FE23" s="10">
        <v>39</v>
      </c>
      <c r="FF23" s="52">
        <v>36</v>
      </c>
      <c r="FG23" s="10">
        <v>28</v>
      </c>
      <c r="FH23" s="50">
        <v>102</v>
      </c>
      <c r="FI23" s="10">
        <v>16</v>
      </c>
      <c r="FJ23" s="52">
        <v>6</v>
      </c>
      <c r="FK23" s="10">
        <v>3</v>
      </c>
      <c r="FL23" s="50">
        <v>19</v>
      </c>
      <c r="FM23" s="10">
        <v>3</v>
      </c>
      <c r="FN23" s="51"/>
      <c r="FO23" s="10">
        <v>2</v>
      </c>
      <c r="FP23" s="50">
        <v>12</v>
      </c>
      <c r="FQ23" s="10">
        <v>16</v>
      </c>
      <c r="FR23" s="10">
        <f t="shared" si="2"/>
        <v>260</v>
      </c>
      <c r="FS23" s="10">
        <f t="shared" si="3"/>
        <v>143</v>
      </c>
      <c r="FT23" s="20">
        <f t="shared" si="4"/>
        <v>403</v>
      </c>
      <c r="FU23" s="54">
        <v>36</v>
      </c>
      <c r="FV23" s="48">
        <v>54</v>
      </c>
      <c r="FW23" s="45">
        <v>3</v>
      </c>
      <c r="FX23" s="21">
        <v>3</v>
      </c>
      <c r="FY23" s="45">
        <v>8</v>
      </c>
      <c r="FZ23" s="46">
        <v>8</v>
      </c>
      <c r="GA23" s="45">
        <v>39</v>
      </c>
      <c r="GB23" s="21">
        <v>45</v>
      </c>
      <c r="GC23" s="53">
        <v>88</v>
      </c>
      <c r="GD23" s="21">
        <v>136</v>
      </c>
      <c r="GE23" s="45">
        <v>3</v>
      </c>
      <c r="GF23" s="21">
        <v>7</v>
      </c>
      <c r="GG23" s="45">
        <v>1</v>
      </c>
      <c r="GH23" s="21"/>
      <c r="GI23" s="45"/>
      <c r="GJ23" s="21"/>
      <c r="GK23" s="45"/>
      <c r="GL23" s="21">
        <v>1</v>
      </c>
      <c r="GM23" s="45"/>
      <c r="GN23" s="21">
        <v>7</v>
      </c>
      <c r="GO23" s="21"/>
      <c r="GP23" s="21"/>
      <c r="GQ23" s="21">
        <v>1</v>
      </c>
      <c r="GR23" s="21">
        <v>1</v>
      </c>
      <c r="GS23" s="21">
        <f t="shared" si="5"/>
        <v>179</v>
      </c>
      <c r="GT23" s="21">
        <f t="shared" si="6"/>
        <v>262</v>
      </c>
      <c r="GU23" s="21">
        <f t="shared" si="7"/>
        <v>441</v>
      </c>
    </row>
    <row r="24" spans="1:277" ht="30" customHeight="1" x14ac:dyDescent="0.25">
      <c r="A24" s="11" t="s">
        <v>329</v>
      </c>
      <c r="B24" s="55" t="s">
        <v>198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52">
        <v>3</v>
      </c>
      <c r="FC24" s="10">
        <v>0</v>
      </c>
      <c r="FD24" s="50"/>
      <c r="FE24" s="10">
        <v>2</v>
      </c>
      <c r="FF24" s="52">
        <v>1</v>
      </c>
      <c r="FG24" s="10">
        <v>1</v>
      </c>
      <c r="FH24" s="50">
        <v>38</v>
      </c>
      <c r="FI24" s="10">
        <v>1</v>
      </c>
      <c r="FJ24" s="52">
        <v>1</v>
      </c>
      <c r="FK24" s="10"/>
      <c r="FL24" s="50">
        <v>1</v>
      </c>
      <c r="FM24" s="10"/>
      <c r="FN24" s="51">
        <v>1</v>
      </c>
      <c r="FO24" s="10">
        <v>1</v>
      </c>
      <c r="FP24" s="50">
        <v>3</v>
      </c>
      <c r="FQ24" s="10"/>
      <c r="FR24" s="10">
        <f t="shared" si="2"/>
        <v>48</v>
      </c>
      <c r="FS24" s="10">
        <f t="shared" si="3"/>
        <v>5</v>
      </c>
      <c r="FT24" s="20">
        <f t="shared" si="4"/>
        <v>53</v>
      </c>
      <c r="FU24" s="54">
        <v>7</v>
      </c>
      <c r="FV24" s="48">
        <v>12</v>
      </c>
      <c r="FW24" s="47"/>
      <c r="FX24" s="21"/>
      <c r="FY24" s="45">
        <v>1</v>
      </c>
      <c r="FZ24" s="46">
        <v>2</v>
      </c>
      <c r="GA24" s="45">
        <v>8</v>
      </c>
      <c r="GB24" s="21">
        <v>7</v>
      </c>
      <c r="GC24" s="53">
        <v>8</v>
      </c>
      <c r="GD24" s="21">
        <v>14</v>
      </c>
      <c r="GE24" s="45"/>
      <c r="GF24" s="21"/>
      <c r="GG24" s="45"/>
      <c r="GH24" s="21"/>
      <c r="GI24" s="45"/>
      <c r="GJ24" s="21">
        <v>1</v>
      </c>
      <c r="GK24" s="45"/>
      <c r="GL24" s="21"/>
      <c r="GM24" s="45">
        <v>13</v>
      </c>
      <c r="GN24" s="21"/>
      <c r="GO24" s="21"/>
      <c r="GP24" s="21"/>
      <c r="GQ24" s="21"/>
      <c r="GR24" s="21"/>
      <c r="GS24" s="21"/>
      <c r="GT24" s="21"/>
      <c r="GU24" s="21"/>
    </row>
    <row r="25" spans="1:277" x14ac:dyDescent="0.25">
      <c r="A25" s="9" t="s">
        <v>156</v>
      </c>
      <c r="B25" s="55" t="s">
        <v>198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>
        <f>SUM(BC25,BA25,AY25,AW25,AU25,AS25,AQ25,AO25,AM25,AK25,AI25,AG25,AC25,AA25,Y25,W25,S25,Q25,O25,M25,K25,G25,E25,C25)</f>
        <v>0</v>
      </c>
      <c r="BF25" s="10">
        <f>SUM(BD25,BB25,AZ25,AX25,AV25,AT25,AR25,AP25,AN25,AL25,AJ25,AH25,AF25,AD25,AB25,Z25,X25,V25,T25,R25,P25,N25,L25,J25,H25,F25,D25)</f>
        <v>0</v>
      </c>
      <c r="BG25" s="10">
        <f>SUM(BE25:BF25)</f>
        <v>0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52">
        <v>8</v>
      </c>
      <c r="FC25" s="10">
        <v>10</v>
      </c>
      <c r="FD25" s="50">
        <v>4</v>
      </c>
      <c r="FE25" s="10">
        <v>7</v>
      </c>
      <c r="FF25" s="52">
        <v>4</v>
      </c>
      <c r="FG25" s="10">
        <v>4</v>
      </c>
      <c r="FH25" s="50">
        <v>45</v>
      </c>
      <c r="FI25" s="10">
        <v>13</v>
      </c>
      <c r="FJ25" s="52">
        <v>1</v>
      </c>
      <c r="FK25" s="10"/>
      <c r="FL25" s="50"/>
      <c r="FM25" s="10"/>
      <c r="FN25" s="51">
        <v>2</v>
      </c>
      <c r="FO25" s="10">
        <v>2</v>
      </c>
      <c r="FP25" s="50">
        <v>1</v>
      </c>
      <c r="FQ25" s="10"/>
      <c r="FR25" s="10">
        <f t="shared" si="2"/>
        <v>65</v>
      </c>
      <c r="FS25" s="10">
        <f t="shared" si="3"/>
        <v>36</v>
      </c>
      <c r="FT25" s="20">
        <f t="shared" si="4"/>
        <v>101</v>
      </c>
      <c r="FU25" s="54">
        <v>7</v>
      </c>
      <c r="FV25" s="48">
        <v>11</v>
      </c>
      <c r="FW25" s="47"/>
      <c r="FX25" s="21"/>
      <c r="FY25" s="45">
        <v>1</v>
      </c>
      <c r="FZ25" s="46"/>
      <c r="GA25" s="45">
        <v>8</v>
      </c>
      <c r="GB25" s="21">
        <v>3</v>
      </c>
      <c r="GC25" s="53">
        <v>21</v>
      </c>
      <c r="GD25" s="21">
        <v>37</v>
      </c>
      <c r="GE25" s="45"/>
      <c r="GF25" s="21"/>
      <c r="GG25" s="45"/>
      <c r="GH25" s="21">
        <v>2</v>
      </c>
      <c r="GI25" s="45"/>
      <c r="GJ25" s="21"/>
      <c r="GK25" s="45"/>
      <c r="GL25" s="21"/>
      <c r="GM25" s="45"/>
      <c r="GN25" s="21"/>
      <c r="GO25" s="21"/>
      <c r="GP25" s="21"/>
      <c r="GQ25" s="21">
        <v>1</v>
      </c>
      <c r="GR25" s="21"/>
      <c r="GS25" s="21">
        <f>SUM(FW25,FY25,GA25,GC25,GE25,GG25,GI25,GK25,GM25,GO25,GQ25)</f>
        <v>31</v>
      </c>
      <c r="GT25" s="21">
        <f>SUM(FX25,FZ25,GB25,GD25,GF25,GH25,GJ25,GL25,GN25,GP25,GR25)</f>
        <v>42</v>
      </c>
      <c r="GU25" s="21">
        <f>SUM(GS25:GT25)</f>
        <v>73</v>
      </c>
    </row>
    <row r="26" spans="1:277" x14ac:dyDescent="0.25">
      <c r="A26" s="9" t="s">
        <v>157</v>
      </c>
      <c r="B26" s="55" t="s">
        <v>198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f>SUM(BC26,BA26,AY26,AW26,AU26,AS26,AQ26,AO26,AM26,AK26,AI26,AG26,AC26,AA26,Y26,W26,S26,Q26,O26,M26,K26,G26,E26,C26)</f>
        <v>0</v>
      </c>
      <c r="BF26" s="10">
        <f>SUM(BD26,BB26,AZ26,AX26,AV26,AT26,AR26,AP26,AN26,AL26,AJ26,AH26,AF26,AD26,AB26,Z26,X26,V26,T26,R26,P26,N26,L26,J26,H26,F26,D26)</f>
        <v>0</v>
      </c>
      <c r="BG26" s="10">
        <f>SUM(BE26:BF26)</f>
        <v>0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52">
        <v>66</v>
      </c>
      <c r="FC26" s="10">
        <v>43</v>
      </c>
      <c r="FD26" s="50">
        <v>18</v>
      </c>
      <c r="FE26" s="10">
        <v>25</v>
      </c>
      <c r="FF26" s="52">
        <v>75</v>
      </c>
      <c r="FG26" s="10">
        <v>61</v>
      </c>
      <c r="FH26" s="50">
        <v>113</v>
      </c>
      <c r="FI26" s="10">
        <v>40</v>
      </c>
      <c r="FJ26" s="52">
        <v>4</v>
      </c>
      <c r="FK26" s="10">
        <v>4</v>
      </c>
      <c r="FL26" s="50">
        <v>26</v>
      </c>
      <c r="FM26" s="10">
        <v>4</v>
      </c>
      <c r="FN26" s="51">
        <v>8</v>
      </c>
      <c r="FO26" s="10">
        <v>4</v>
      </c>
      <c r="FP26" s="50">
        <v>20</v>
      </c>
      <c r="FQ26" s="10">
        <v>5</v>
      </c>
      <c r="FR26" s="10">
        <f t="shared" si="2"/>
        <v>330</v>
      </c>
      <c r="FS26" s="10">
        <f t="shared" si="3"/>
        <v>186</v>
      </c>
      <c r="FT26" s="20">
        <f t="shared" si="4"/>
        <v>516</v>
      </c>
      <c r="FU26" s="54">
        <v>32</v>
      </c>
      <c r="FV26" s="48">
        <v>35</v>
      </c>
      <c r="FW26" s="47">
        <v>3</v>
      </c>
      <c r="FX26" s="21">
        <v>2</v>
      </c>
      <c r="FY26" s="45">
        <v>2</v>
      </c>
      <c r="FZ26" s="46">
        <v>3</v>
      </c>
      <c r="GA26" s="45">
        <v>48</v>
      </c>
      <c r="GB26" s="21">
        <v>29</v>
      </c>
      <c r="GC26" s="53">
        <v>91</v>
      </c>
      <c r="GD26" s="21">
        <v>88</v>
      </c>
      <c r="GE26" s="45">
        <v>6</v>
      </c>
      <c r="GF26" s="21">
        <v>4</v>
      </c>
      <c r="GG26" s="45">
        <v>4</v>
      </c>
      <c r="GH26" s="21">
        <v>2</v>
      </c>
      <c r="GI26" s="45">
        <v>1</v>
      </c>
      <c r="GJ26" s="21"/>
      <c r="GK26" s="45">
        <v>1</v>
      </c>
      <c r="GL26" s="21">
        <v>1</v>
      </c>
      <c r="GM26" s="45">
        <v>16</v>
      </c>
      <c r="GN26" s="21">
        <v>2</v>
      </c>
      <c r="GO26" s="21"/>
      <c r="GP26" s="21"/>
      <c r="GQ26" s="21"/>
      <c r="GR26" s="21"/>
      <c r="GS26" s="21">
        <f>SUM(FW26,FY26,GA26,GC26,GE26,GG26,GI26,GK26,GM26,GO26,GQ26)</f>
        <v>172</v>
      </c>
      <c r="GT26" s="21">
        <f>SUM(FX26,FZ26,GB26,GD26,GF26,GH26,GJ26,GL26,GN26,GP26,GR26)</f>
        <v>131</v>
      </c>
      <c r="GU26" s="21">
        <f>SUM(GS26:GT26)</f>
        <v>303</v>
      </c>
    </row>
    <row r="27" spans="1:277" x14ac:dyDescent="0.25">
      <c r="A27" t="s">
        <v>323</v>
      </c>
      <c r="B27" s="55" t="s">
        <v>200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52"/>
      <c r="FC27" s="10">
        <v>4</v>
      </c>
      <c r="FD27" s="50"/>
      <c r="FE27" s="10"/>
      <c r="FF27" s="52"/>
      <c r="FG27" s="10"/>
      <c r="FH27" s="50"/>
      <c r="FI27" s="10"/>
      <c r="FJ27" s="52"/>
      <c r="FK27" s="10">
        <v>18</v>
      </c>
      <c r="FL27" s="50"/>
      <c r="FM27" s="10">
        <v>7</v>
      </c>
      <c r="FN27" s="51"/>
      <c r="FO27" s="10"/>
      <c r="FP27" s="50"/>
      <c r="FQ27" s="10">
        <v>6</v>
      </c>
      <c r="FR27" s="10"/>
      <c r="FS27" s="10"/>
      <c r="FT27" s="20"/>
      <c r="FU27" s="54"/>
      <c r="FV27" s="48">
        <v>1</v>
      </c>
      <c r="FW27" s="47"/>
      <c r="FX27" s="21"/>
      <c r="FY27" s="45"/>
      <c r="FZ27" s="46"/>
      <c r="GA27" s="45"/>
      <c r="GB27" s="21"/>
      <c r="GC27" s="53"/>
      <c r="GD27" s="21"/>
      <c r="GE27" s="45"/>
      <c r="GF27" s="21"/>
      <c r="GG27" s="45"/>
      <c r="GH27" s="21"/>
      <c r="GI27" s="45"/>
      <c r="GJ27" s="21"/>
      <c r="GK27" s="45"/>
      <c r="GL27" s="21"/>
      <c r="GM27" s="45"/>
      <c r="GN27" s="21"/>
      <c r="GO27" s="21"/>
      <c r="GP27" s="21"/>
      <c r="GQ27" s="21"/>
      <c r="GR27" s="21">
        <v>2</v>
      </c>
      <c r="GS27" s="21"/>
      <c r="GT27" s="21"/>
      <c r="GU27" s="21"/>
    </row>
    <row r="28" spans="1:277" x14ac:dyDescent="0.25">
      <c r="A28" s="9" t="s">
        <v>158</v>
      </c>
      <c r="B28" s="55" t="s">
        <v>198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>
        <f t="shared" ref="BE28:BE55" si="9">SUM(BC28,BA28,AY28,AW28,AU28,AS28,AQ28,AO28,AM28,AK28,AI28,AG28,AC28,AA28,Y28,W28,S28,Q28,O28,M28,K28,G28,E28,C28)</f>
        <v>0</v>
      </c>
      <c r="BF28" s="10">
        <f t="shared" ref="BF28:BF55" si="10">SUM(BD28,BB28,AZ28,AX28,AV28,AT28,AR28,AP28,AN28,AL28,AJ28,AH28,AF28,AD28,AB28,Z28,X28,V28,T28,R28,P28,N28,L28,J28,H28,F28,D28)</f>
        <v>0</v>
      </c>
      <c r="BG28" s="10">
        <f t="shared" ref="BG28:BG55" si="11">SUM(BE28:BF28)</f>
        <v>0</v>
      </c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52">
        <v>44</v>
      </c>
      <c r="FC28" s="10">
        <v>65</v>
      </c>
      <c r="FD28" s="50">
        <v>18</v>
      </c>
      <c r="FE28" s="10">
        <v>25</v>
      </c>
      <c r="FF28" s="52">
        <v>33</v>
      </c>
      <c r="FG28" s="10">
        <v>35</v>
      </c>
      <c r="FH28" s="50">
        <v>140</v>
      </c>
      <c r="FI28" s="10">
        <v>126</v>
      </c>
      <c r="FJ28" s="52">
        <v>1</v>
      </c>
      <c r="FK28" s="10">
        <v>4</v>
      </c>
      <c r="FL28" s="50"/>
      <c r="FM28" s="10">
        <v>2</v>
      </c>
      <c r="FN28" s="51">
        <v>6</v>
      </c>
      <c r="FO28" s="10">
        <v>2</v>
      </c>
      <c r="FP28" s="50">
        <v>6</v>
      </c>
      <c r="FQ28" s="10">
        <v>36</v>
      </c>
      <c r="FR28" s="10">
        <f t="shared" ref="FR28:FR59" si="12">SUM(FB28,FD28,FF28,FH28,FJ28,FL28,FN28,FP28)</f>
        <v>248</v>
      </c>
      <c r="FS28" s="10">
        <f t="shared" ref="FS28:FS59" si="13">SUM(FC28,FE28,FG28,FI28,FK28,FM28,FO28,FQ28)</f>
        <v>295</v>
      </c>
      <c r="FT28" s="20">
        <f t="shared" ref="FT28:FT59" si="14">SUM(FR28:FS28)</f>
        <v>543</v>
      </c>
      <c r="FU28" s="54">
        <v>28</v>
      </c>
      <c r="FV28" s="48">
        <v>49</v>
      </c>
      <c r="FW28" s="47">
        <v>1</v>
      </c>
      <c r="FX28" s="21">
        <v>1</v>
      </c>
      <c r="FY28" s="45">
        <v>4</v>
      </c>
      <c r="FZ28" s="46">
        <v>2</v>
      </c>
      <c r="GA28" s="45">
        <v>38</v>
      </c>
      <c r="GB28" s="21">
        <v>44</v>
      </c>
      <c r="GC28" s="53">
        <v>67</v>
      </c>
      <c r="GD28" s="21">
        <v>79</v>
      </c>
      <c r="GE28" s="45">
        <v>2</v>
      </c>
      <c r="GF28" s="21">
        <v>5</v>
      </c>
      <c r="GG28" s="45">
        <v>1</v>
      </c>
      <c r="GH28" s="21">
        <v>1</v>
      </c>
      <c r="GI28" s="45"/>
      <c r="GJ28" s="21"/>
      <c r="GK28" s="45"/>
      <c r="GL28" s="21"/>
      <c r="GM28" s="45">
        <v>4</v>
      </c>
      <c r="GN28" s="21">
        <v>3</v>
      </c>
      <c r="GO28" s="21"/>
      <c r="GP28" s="21"/>
      <c r="GQ28" s="21">
        <v>1</v>
      </c>
      <c r="GR28" s="21">
        <v>1</v>
      </c>
      <c r="GS28" s="21">
        <f t="shared" ref="GS28:GS55" si="15">SUM(FW28,FY28,GA28,GC28,GE28,GG28,GI28,GK28,GM28,GO28,GQ28)</f>
        <v>118</v>
      </c>
      <c r="GT28" s="21">
        <f t="shared" ref="GT28:GT55" si="16">SUM(FX28,FZ28,GB28,GD28,GF28,GH28,GJ28,GL28,GN28,GP28,GR28)</f>
        <v>136</v>
      </c>
      <c r="GU28" s="21">
        <f t="shared" ref="GU28:GU55" si="17">SUM(GS28:GT28)</f>
        <v>254</v>
      </c>
    </row>
    <row r="29" spans="1:277" ht="15" customHeight="1" x14ac:dyDescent="0.25">
      <c r="A29" s="9" t="s">
        <v>159</v>
      </c>
      <c r="B29" s="55" t="s">
        <v>198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>
        <f t="shared" si="9"/>
        <v>0</v>
      </c>
      <c r="BF29" s="10">
        <f t="shared" si="10"/>
        <v>0</v>
      </c>
      <c r="BG29" s="10">
        <f t="shared" si="11"/>
        <v>0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52">
        <v>115</v>
      </c>
      <c r="FC29" s="10">
        <v>130</v>
      </c>
      <c r="FD29" s="50">
        <v>83</v>
      </c>
      <c r="FE29" s="10">
        <v>105</v>
      </c>
      <c r="FF29" s="52">
        <v>87</v>
      </c>
      <c r="FG29" s="10">
        <v>61</v>
      </c>
      <c r="FH29" s="50">
        <v>261</v>
      </c>
      <c r="FI29" s="10">
        <v>124</v>
      </c>
      <c r="FJ29" s="52">
        <v>9</v>
      </c>
      <c r="FK29" s="10">
        <v>10</v>
      </c>
      <c r="FL29" s="50">
        <v>23</v>
      </c>
      <c r="FM29" s="10">
        <v>16</v>
      </c>
      <c r="FN29" s="51">
        <v>6</v>
      </c>
      <c r="FO29" s="10">
        <v>5</v>
      </c>
      <c r="FP29" s="50">
        <v>46</v>
      </c>
      <c r="FQ29" s="10">
        <v>60</v>
      </c>
      <c r="FR29" s="10">
        <f t="shared" si="12"/>
        <v>630</v>
      </c>
      <c r="FS29" s="10">
        <f t="shared" si="13"/>
        <v>511</v>
      </c>
      <c r="FT29" s="20">
        <f t="shared" si="14"/>
        <v>1141</v>
      </c>
      <c r="FU29" s="54">
        <v>75</v>
      </c>
      <c r="FV29" s="48">
        <v>124</v>
      </c>
      <c r="FW29" s="47">
        <v>12</v>
      </c>
      <c r="FX29" s="21">
        <v>9</v>
      </c>
      <c r="FY29" s="45">
        <v>21</v>
      </c>
      <c r="FZ29" s="46">
        <v>20</v>
      </c>
      <c r="GA29" s="45">
        <v>107</v>
      </c>
      <c r="GB29" s="21">
        <v>84</v>
      </c>
      <c r="GC29" s="53">
        <v>186</v>
      </c>
      <c r="GD29" s="21">
        <v>274</v>
      </c>
      <c r="GE29" s="45">
        <v>14</v>
      </c>
      <c r="GF29" s="21">
        <v>18</v>
      </c>
      <c r="GG29" s="45">
        <v>5</v>
      </c>
      <c r="GH29" s="21"/>
      <c r="GI29" s="45">
        <v>1</v>
      </c>
      <c r="GJ29" s="21"/>
      <c r="GK29" s="45"/>
      <c r="GL29" s="21">
        <v>1</v>
      </c>
      <c r="GM29" s="45">
        <v>14</v>
      </c>
      <c r="GN29" s="21">
        <v>11</v>
      </c>
      <c r="GO29" s="21"/>
      <c r="GP29" s="21"/>
      <c r="GQ29" s="21">
        <v>1</v>
      </c>
      <c r="GR29" s="21">
        <v>1</v>
      </c>
      <c r="GS29" s="21">
        <f t="shared" si="15"/>
        <v>361</v>
      </c>
      <c r="GT29" s="21">
        <f t="shared" si="16"/>
        <v>418</v>
      </c>
      <c r="GU29" s="21">
        <f t="shared" si="17"/>
        <v>779</v>
      </c>
    </row>
    <row r="30" spans="1:277" ht="15" customHeight="1" x14ac:dyDescent="0.25">
      <c r="A30" s="9" t="s">
        <v>160</v>
      </c>
      <c r="B30" s="55" t="s">
        <v>198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>
        <f t="shared" si="9"/>
        <v>0</v>
      </c>
      <c r="BF30" s="10">
        <f t="shared" si="10"/>
        <v>0</v>
      </c>
      <c r="BG30" s="10">
        <f t="shared" si="11"/>
        <v>0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52">
        <v>52</v>
      </c>
      <c r="FC30" s="10">
        <v>64</v>
      </c>
      <c r="FD30" s="50">
        <v>52</v>
      </c>
      <c r="FE30" s="10">
        <v>74</v>
      </c>
      <c r="FF30" s="52">
        <v>43</v>
      </c>
      <c r="FG30" s="10">
        <v>30</v>
      </c>
      <c r="FH30" s="50">
        <v>240</v>
      </c>
      <c r="FI30" s="10">
        <v>132</v>
      </c>
      <c r="FJ30" s="52">
        <v>2</v>
      </c>
      <c r="FK30" s="10"/>
      <c r="FL30" s="50">
        <v>1</v>
      </c>
      <c r="FM30" s="10"/>
      <c r="FN30" s="51">
        <v>1</v>
      </c>
      <c r="FO30" s="10">
        <v>3</v>
      </c>
      <c r="FP30" s="50">
        <v>16</v>
      </c>
      <c r="FQ30" s="10">
        <v>18</v>
      </c>
      <c r="FR30" s="10">
        <f t="shared" si="12"/>
        <v>407</v>
      </c>
      <c r="FS30" s="10">
        <f t="shared" si="13"/>
        <v>321</v>
      </c>
      <c r="FT30" s="20">
        <f t="shared" si="14"/>
        <v>728</v>
      </c>
      <c r="FU30" s="54">
        <v>34</v>
      </c>
      <c r="FV30" s="48">
        <v>44</v>
      </c>
      <c r="FW30" s="47">
        <v>4</v>
      </c>
      <c r="FX30" s="21">
        <v>4</v>
      </c>
      <c r="FY30" s="45">
        <v>8</v>
      </c>
      <c r="FZ30" s="46">
        <v>6</v>
      </c>
      <c r="GA30" s="45">
        <v>78</v>
      </c>
      <c r="GB30" s="21">
        <v>87</v>
      </c>
      <c r="GC30" s="53">
        <v>62</v>
      </c>
      <c r="GD30" s="21">
        <v>68</v>
      </c>
      <c r="GE30" s="45">
        <v>4</v>
      </c>
      <c r="GF30" s="21">
        <v>1</v>
      </c>
      <c r="GG30" s="45">
        <v>1</v>
      </c>
      <c r="GH30" s="21">
        <v>1</v>
      </c>
      <c r="GI30" s="45">
        <v>3</v>
      </c>
      <c r="GJ30" s="21">
        <v>5</v>
      </c>
      <c r="GK30" s="45"/>
      <c r="GL30" s="21">
        <v>1</v>
      </c>
      <c r="GM30" s="45">
        <v>2</v>
      </c>
      <c r="GN30" s="21">
        <v>2</v>
      </c>
      <c r="GO30" s="21"/>
      <c r="GP30" s="21"/>
      <c r="GQ30" s="21">
        <v>1</v>
      </c>
      <c r="GR30" s="21">
        <v>1</v>
      </c>
      <c r="GS30" s="21">
        <f t="shared" si="15"/>
        <v>163</v>
      </c>
      <c r="GT30" s="21">
        <f t="shared" si="16"/>
        <v>176</v>
      </c>
      <c r="GU30" s="21">
        <f t="shared" si="17"/>
        <v>339</v>
      </c>
    </row>
    <row r="31" spans="1:277" x14ac:dyDescent="0.25">
      <c r="A31" s="9" t="s">
        <v>161</v>
      </c>
      <c r="B31" s="55" t="s">
        <v>198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>
        <f t="shared" si="9"/>
        <v>0</v>
      </c>
      <c r="BF31" s="10">
        <f t="shared" si="10"/>
        <v>0</v>
      </c>
      <c r="BG31" s="10">
        <f t="shared" si="11"/>
        <v>0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52">
        <v>110</v>
      </c>
      <c r="FC31" s="10">
        <v>118</v>
      </c>
      <c r="FD31" s="50">
        <v>44</v>
      </c>
      <c r="FE31" s="10">
        <v>75</v>
      </c>
      <c r="FF31" s="52">
        <v>82</v>
      </c>
      <c r="FG31" s="10">
        <v>76</v>
      </c>
      <c r="FH31" s="50">
        <v>279</v>
      </c>
      <c r="FI31" s="10">
        <v>93</v>
      </c>
      <c r="FJ31" s="52">
        <v>11</v>
      </c>
      <c r="FK31" s="10">
        <v>4</v>
      </c>
      <c r="FL31" s="50">
        <v>12</v>
      </c>
      <c r="FM31" s="10">
        <v>10</v>
      </c>
      <c r="FN31" s="51">
        <v>13</v>
      </c>
      <c r="FO31" s="10">
        <v>6</v>
      </c>
      <c r="FP31" s="50">
        <v>73</v>
      </c>
      <c r="FQ31" s="10">
        <v>33</v>
      </c>
      <c r="FR31" s="10">
        <f t="shared" si="12"/>
        <v>624</v>
      </c>
      <c r="FS31" s="10">
        <f t="shared" si="13"/>
        <v>415</v>
      </c>
      <c r="FT31" s="20">
        <f t="shared" si="14"/>
        <v>1039</v>
      </c>
      <c r="FU31" s="54">
        <v>76</v>
      </c>
      <c r="FV31" s="48">
        <v>75</v>
      </c>
      <c r="FW31" s="47">
        <v>3</v>
      </c>
      <c r="FX31" s="21">
        <v>2</v>
      </c>
      <c r="FY31" s="45">
        <v>13</v>
      </c>
      <c r="FZ31" s="46">
        <v>11</v>
      </c>
      <c r="GA31" s="45">
        <v>128</v>
      </c>
      <c r="GB31" s="21">
        <v>94</v>
      </c>
      <c r="GC31" s="53">
        <v>105</v>
      </c>
      <c r="GD31" s="21">
        <v>135</v>
      </c>
      <c r="GE31" s="45">
        <v>10</v>
      </c>
      <c r="GF31" s="21">
        <v>6</v>
      </c>
      <c r="GG31" s="45">
        <v>2</v>
      </c>
      <c r="GH31" s="21">
        <v>2</v>
      </c>
      <c r="GI31" s="45"/>
      <c r="GJ31" s="21">
        <v>4</v>
      </c>
      <c r="GK31" s="45"/>
      <c r="GL31" s="21"/>
      <c r="GM31" s="45">
        <v>16</v>
      </c>
      <c r="GN31" s="21">
        <v>7</v>
      </c>
      <c r="GO31" s="21"/>
      <c r="GP31" s="21"/>
      <c r="GQ31" s="21">
        <v>1</v>
      </c>
      <c r="GR31" s="21">
        <v>1</v>
      </c>
      <c r="GS31" s="21">
        <f t="shared" si="15"/>
        <v>278</v>
      </c>
      <c r="GT31" s="21">
        <f t="shared" si="16"/>
        <v>262</v>
      </c>
      <c r="GU31" s="21">
        <f t="shared" si="17"/>
        <v>540</v>
      </c>
    </row>
    <row r="32" spans="1:277" x14ac:dyDescent="0.25">
      <c r="A32" s="9" t="s">
        <v>162</v>
      </c>
      <c r="B32" s="55" t="s">
        <v>198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>
        <f t="shared" si="9"/>
        <v>0</v>
      </c>
      <c r="BF32" s="10">
        <f t="shared" si="10"/>
        <v>0</v>
      </c>
      <c r="BG32" s="10">
        <f t="shared" si="11"/>
        <v>0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52">
        <v>2</v>
      </c>
      <c r="FC32" s="10">
        <v>3</v>
      </c>
      <c r="FD32" s="50">
        <v>2</v>
      </c>
      <c r="FE32" s="10">
        <v>3</v>
      </c>
      <c r="FF32" s="52">
        <v>13</v>
      </c>
      <c r="FG32" s="10">
        <v>8</v>
      </c>
      <c r="FH32" s="50">
        <v>8</v>
      </c>
      <c r="FI32" s="10">
        <v>5</v>
      </c>
      <c r="FJ32" s="52"/>
      <c r="FK32" s="10">
        <v>1</v>
      </c>
      <c r="FL32" s="50"/>
      <c r="FM32" s="10"/>
      <c r="FN32" s="51">
        <v>2</v>
      </c>
      <c r="FO32" s="10"/>
      <c r="FP32" s="50"/>
      <c r="FQ32" s="10">
        <v>7</v>
      </c>
      <c r="FR32" s="10">
        <f t="shared" si="12"/>
        <v>27</v>
      </c>
      <c r="FS32" s="10">
        <f t="shared" si="13"/>
        <v>27</v>
      </c>
      <c r="FT32" s="20">
        <f t="shared" si="14"/>
        <v>54</v>
      </c>
      <c r="FU32" s="54">
        <v>2</v>
      </c>
      <c r="FV32" s="48"/>
      <c r="FW32" s="47">
        <v>1</v>
      </c>
      <c r="FX32" s="21"/>
      <c r="FY32" s="45"/>
      <c r="FZ32" s="46">
        <v>4</v>
      </c>
      <c r="GA32" s="45"/>
      <c r="GB32" s="21"/>
      <c r="GC32" s="53"/>
      <c r="GD32" s="21"/>
      <c r="GE32" s="45"/>
      <c r="GF32" s="21"/>
      <c r="GG32" s="45"/>
      <c r="GH32" s="21">
        <v>1</v>
      </c>
      <c r="GI32" s="45">
        <v>1</v>
      </c>
      <c r="GJ32" s="21"/>
      <c r="GK32" s="45"/>
      <c r="GL32" s="21"/>
      <c r="GM32" s="45"/>
      <c r="GN32" s="21">
        <v>2</v>
      </c>
      <c r="GO32" s="21"/>
      <c r="GP32" s="21"/>
      <c r="GQ32" s="21"/>
      <c r="GR32" s="21"/>
      <c r="GS32" s="21">
        <f t="shared" si="15"/>
        <v>2</v>
      </c>
      <c r="GT32" s="21">
        <f t="shared" si="16"/>
        <v>7</v>
      </c>
      <c r="GU32" s="21">
        <f t="shared" si="17"/>
        <v>9</v>
      </c>
    </row>
    <row r="33" spans="1:203" x14ac:dyDescent="0.25">
      <c r="A33" s="9" t="s">
        <v>163</v>
      </c>
      <c r="B33" s="55" t="s">
        <v>198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>
        <f t="shared" si="9"/>
        <v>0</v>
      </c>
      <c r="BF33" s="10">
        <f t="shared" si="10"/>
        <v>0</v>
      </c>
      <c r="BG33" s="10">
        <f t="shared" si="11"/>
        <v>0</v>
      </c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52">
        <v>24</v>
      </c>
      <c r="FC33" s="10">
        <v>40</v>
      </c>
      <c r="FD33" s="50">
        <v>14</v>
      </c>
      <c r="FE33" s="10">
        <v>19</v>
      </c>
      <c r="FF33" s="52">
        <v>16</v>
      </c>
      <c r="FG33" s="10">
        <v>14</v>
      </c>
      <c r="FH33" s="50">
        <v>89</v>
      </c>
      <c r="FI33" s="10">
        <v>89</v>
      </c>
      <c r="FJ33" s="52">
        <v>5</v>
      </c>
      <c r="FK33" s="10">
        <v>2</v>
      </c>
      <c r="FL33" s="50">
        <v>6</v>
      </c>
      <c r="FM33" s="10"/>
      <c r="FN33" s="51"/>
      <c r="FO33" s="10">
        <v>2</v>
      </c>
      <c r="FP33" s="50">
        <v>2</v>
      </c>
      <c r="FQ33" s="10">
        <v>6</v>
      </c>
      <c r="FR33" s="10">
        <f t="shared" si="12"/>
        <v>156</v>
      </c>
      <c r="FS33" s="10">
        <f t="shared" si="13"/>
        <v>172</v>
      </c>
      <c r="FT33" s="20">
        <f t="shared" si="14"/>
        <v>328</v>
      </c>
      <c r="FU33" s="54">
        <v>11</v>
      </c>
      <c r="FV33" s="48">
        <v>39</v>
      </c>
      <c r="FW33" s="47"/>
      <c r="FX33" s="21"/>
      <c r="FY33" s="45">
        <v>8</v>
      </c>
      <c r="FZ33" s="46"/>
      <c r="GA33" s="45">
        <v>25</v>
      </c>
      <c r="GB33" s="21">
        <v>40</v>
      </c>
      <c r="GC33" s="53">
        <v>51</v>
      </c>
      <c r="GD33" s="21">
        <v>74</v>
      </c>
      <c r="GE33" s="45">
        <v>10</v>
      </c>
      <c r="GF33" s="21">
        <v>8</v>
      </c>
      <c r="GG33" s="45"/>
      <c r="GH33" s="21"/>
      <c r="GI33" s="45"/>
      <c r="GJ33" s="21"/>
      <c r="GK33" s="45"/>
      <c r="GL33" s="21"/>
      <c r="GM33" s="45">
        <v>3</v>
      </c>
      <c r="GN33" s="21"/>
      <c r="GO33" s="21"/>
      <c r="GP33" s="21"/>
      <c r="GQ33" s="21">
        <v>1</v>
      </c>
      <c r="GR33" s="21"/>
      <c r="GS33" s="21">
        <f t="shared" si="15"/>
        <v>98</v>
      </c>
      <c r="GT33" s="21">
        <f t="shared" si="16"/>
        <v>122</v>
      </c>
      <c r="GU33" s="21">
        <f t="shared" si="17"/>
        <v>220</v>
      </c>
    </row>
    <row r="34" spans="1:203" ht="15" customHeight="1" x14ac:dyDescent="0.25">
      <c r="A34" s="9" t="s">
        <v>164</v>
      </c>
      <c r="B34" s="55" t="s">
        <v>199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>
        <f t="shared" si="9"/>
        <v>0</v>
      </c>
      <c r="BF34" s="10">
        <f t="shared" si="10"/>
        <v>0</v>
      </c>
      <c r="BG34" s="10">
        <f t="shared" si="11"/>
        <v>0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52"/>
      <c r="FC34" s="10">
        <v>1</v>
      </c>
      <c r="FD34" s="50"/>
      <c r="FE34" s="10"/>
      <c r="FF34" s="52"/>
      <c r="FG34" s="10"/>
      <c r="FH34" s="50">
        <v>1</v>
      </c>
      <c r="FI34" s="10"/>
      <c r="FJ34" s="52"/>
      <c r="FK34" s="10"/>
      <c r="FL34" s="50"/>
      <c r="FM34" s="10"/>
      <c r="FN34" s="51"/>
      <c r="FO34" s="10"/>
      <c r="FP34" s="50"/>
      <c r="FQ34" s="10"/>
      <c r="FR34" s="10">
        <f t="shared" si="12"/>
        <v>1</v>
      </c>
      <c r="FS34" s="10">
        <f t="shared" si="13"/>
        <v>1</v>
      </c>
      <c r="FT34" s="20">
        <f t="shared" si="14"/>
        <v>2</v>
      </c>
      <c r="FU34" s="54"/>
      <c r="FV34" s="48"/>
      <c r="FW34" s="47"/>
      <c r="FX34" s="21"/>
      <c r="FY34" s="45"/>
      <c r="FZ34" s="46"/>
      <c r="GA34" s="45"/>
      <c r="GB34" s="21"/>
      <c r="GC34" s="53"/>
      <c r="GD34" s="21"/>
      <c r="GE34" s="45"/>
      <c r="GF34" s="21"/>
      <c r="GG34" s="45"/>
      <c r="GH34" s="21"/>
      <c r="GI34" s="45"/>
      <c r="GJ34" s="21"/>
      <c r="GK34" s="45"/>
      <c r="GL34" s="21"/>
      <c r="GM34" s="45"/>
      <c r="GN34" s="21"/>
      <c r="GO34" s="21"/>
      <c r="GP34" s="21"/>
      <c r="GQ34" s="21"/>
      <c r="GR34" s="21"/>
      <c r="GS34" s="21">
        <f t="shared" si="15"/>
        <v>0</v>
      </c>
      <c r="GT34" s="21">
        <f t="shared" si="16"/>
        <v>0</v>
      </c>
      <c r="GU34" s="21">
        <f t="shared" si="17"/>
        <v>0</v>
      </c>
    </row>
    <row r="35" spans="1:203" ht="15" customHeight="1" x14ac:dyDescent="0.25">
      <c r="A35" s="9" t="s">
        <v>165</v>
      </c>
      <c r="B35" s="55" t="s">
        <v>199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>
        <f t="shared" si="9"/>
        <v>0</v>
      </c>
      <c r="BF35" s="10">
        <f t="shared" si="10"/>
        <v>0</v>
      </c>
      <c r="BG35" s="10">
        <f t="shared" si="11"/>
        <v>0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52"/>
      <c r="FC35" s="10"/>
      <c r="FD35" s="50"/>
      <c r="FE35" s="10"/>
      <c r="FF35" s="52"/>
      <c r="FG35" s="10"/>
      <c r="FH35" s="50"/>
      <c r="FI35" s="10"/>
      <c r="FJ35" s="52"/>
      <c r="FK35" s="10"/>
      <c r="FL35" s="50"/>
      <c r="FM35" s="10"/>
      <c r="FN35" s="51"/>
      <c r="FO35" s="10"/>
      <c r="FP35" s="50"/>
      <c r="FQ35" s="10"/>
      <c r="FR35" s="10">
        <f t="shared" si="12"/>
        <v>0</v>
      </c>
      <c r="FS35" s="10">
        <f t="shared" si="13"/>
        <v>0</v>
      </c>
      <c r="FT35" s="20">
        <f t="shared" si="14"/>
        <v>0</v>
      </c>
      <c r="FU35" s="54"/>
      <c r="FV35" s="48"/>
      <c r="FW35" s="47"/>
      <c r="FX35" s="21"/>
      <c r="FY35" s="45"/>
      <c r="FZ35" s="46"/>
      <c r="GA35" s="45"/>
      <c r="GB35" s="21"/>
      <c r="GC35" s="53"/>
      <c r="GD35" s="21"/>
      <c r="GE35" s="45"/>
      <c r="GF35" s="21"/>
      <c r="GG35" s="45"/>
      <c r="GH35" s="21"/>
      <c r="GI35" s="45"/>
      <c r="GJ35" s="21"/>
      <c r="GK35" s="45"/>
      <c r="GL35" s="21"/>
      <c r="GM35" s="45"/>
      <c r="GN35" s="21"/>
      <c r="GO35" s="21"/>
      <c r="GP35" s="21"/>
      <c r="GQ35" s="21"/>
      <c r="GR35" s="21"/>
      <c r="GS35" s="21">
        <f t="shared" si="15"/>
        <v>0</v>
      </c>
      <c r="GT35" s="21">
        <f t="shared" si="16"/>
        <v>0</v>
      </c>
      <c r="GU35" s="21">
        <f t="shared" si="17"/>
        <v>0</v>
      </c>
    </row>
    <row r="36" spans="1:203" ht="30" x14ac:dyDescent="0.25">
      <c r="A36" s="9" t="s">
        <v>166</v>
      </c>
      <c r="B36" s="55" t="s">
        <v>199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>
        <f t="shared" si="9"/>
        <v>0</v>
      </c>
      <c r="BF36" s="10">
        <f t="shared" si="10"/>
        <v>0</v>
      </c>
      <c r="BG36" s="10">
        <f t="shared" si="11"/>
        <v>0</v>
      </c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52"/>
      <c r="FC36" s="10">
        <v>1</v>
      </c>
      <c r="FD36" s="50"/>
      <c r="FE36" s="10"/>
      <c r="FF36" s="52"/>
      <c r="FG36" s="10"/>
      <c r="FH36" s="50"/>
      <c r="FI36" s="10">
        <v>3</v>
      </c>
      <c r="FJ36" s="52"/>
      <c r="FK36" s="10"/>
      <c r="FL36" s="50"/>
      <c r="FM36" s="10"/>
      <c r="FN36" s="51"/>
      <c r="FO36" s="10">
        <v>1</v>
      </c>
      <c r="FP36" s="50"/>
      <c r="FQ36" s="10"/>
      <c r="FR36" s="10">
        <f t="shared" si="12"/>
        <v>0</v>
      </c>
      <c r="FS36" s="10">
        <f t="shared" si="13"/>
        <v>5</v>
      </c>
      <c r="FT36" s="20">
        <f t="shared" si="14"/>
        <v>5</v>
      </c>
      <c r="FU36" s="54"/>
      <c r="FV36" s="48"/>
      <c r="FW36" s="47"/>
      <c r="FX36" s="21"/>
      <c r="FY36" s="45"/>
      <c r="FZ36" s="46"/>
      <c r="GA36" s="45"/>
      <c r="GB36" s="21"/>
      <c r="GC36" s="53"/>
      <c r="GD36" s="21"/>
      <c r="GE36" s="45"/>
      <c r="GF36" s="21"/>
      <c r="GG36" s="45"/>
      <c r="GH36" s="21"/>
      <c r="GI36" s="45"/>
      <c r="GJ36" s="21"/>
      <c r="GK36" s="45"/>
      <c r="GL36" s="21"/>
      <c r="GM36" s="45"/>
      <c r="GN36" s="21"/>
      <c r="GO36" s="21"/>
      <c r="GP36" s="21"/>
      <c r="GQ36" s="21"/>
      <c r="GR36" s="21"/>
      <c r="GS36" s="21">
        <f t="shared" si="15"/>
        <v>0</v>
      </c>
      <c r="GT36" s="21">
        <f t="shared" si="16"/>
        <v>0</v>
      </c>
      <c r="GU36" s="21">
        <f t="shared" si="17"/>
        <v>0</v>
      </c>
    </row>
    <row r="37" spans="1:203" x14ac:dyDescent="0.25">
      <c r="A37" s="9" t="s">
        <v>167</v>
      </c>
      <c r="B37" s="55" t="s">
        <v>199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>
        <f t="shared" si="9"/>
        <v>0</v>
      </c>
      <c r="BF37" s="10">
        <f t="shared" si="10"/>
        <v>0</v>
      </c>
      <c r="BG37" s="10">
        <f t="shared" si="11"/>
        <v>0</v>
      </c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52"/>
      <c r="FC37" s="10"/>
      <c r="FD37" s="50"/>
      <c r="FE37" s="10"/>
      <c r="FF37" s="52"/>
      <c r="FG37" s="10"/>
      <c r="FH37" s="50"/>
      <c r="FI37" s="10"/>
      <c r="FJ37" s="52"/>
      <c r="FK37" s="10"/>
      <c r="FL37" s="50"/>
      <c r="FM37" s="10"/>
      <c r="FN37" s="51"/>
      <c r="FO37" s="10"/>
      <c r="FP37" s="50"/>
      <c r="FQ37" s="10"/>
      <c r="FR37" s="10">
        <f t="shared" si="12"/>
        <v>0</v>
      </c>
      <c r="FS37" s="10">
        <f t="shared" si="13"/>
        <v>0</v>
      </c>
      <c r="FT37" s="20">
        <f t="shared" si="14"/>
        <v>0</v>
      </c>
      <c r="FU37" s="54"/>
      <c r="FV37" s="48"/>
      <c r="FW37" s="47"/>
      <c r="FX37" s="21"/>
      <c r="FY37" s="45"/>
      <c r="FZ37" s="46"/>
      <c r="GA37" s="45"/>
      <c r="GB37" s="21"/>
      <c r="GC37" s="53"/>
      <c r="GD37" s="21"/>
      <c r="GE37" s="45"/>
      <c r="GF37" s="21"/>
      <c r="GG37" s="45"/>
      <c r="GH37" s="21"/>
      <c r="GI37" s="45"/>
      <c r="GJ37" s="21"/>
      <c r="GK37" s="45"/>
      <c r="GL37" s="21"/>
      <c r="GM37" s="45"/>
      <c r="GN37" s="21"/>
      <c r="GO37" s="21"/>
      <c r="GP37" s="21"/>
      <c r="GQ37" s="21"/>
      <c r="GR37" s="21"/>
      <c r="GS37" s="21">
        <f t="shared" si="15"/>
        <v>0</v>
      </c>
      <c r="GT37" s="21">
        <f t="shared" si="16"/>
        <v>0</v>
      </c>
      <c r="GU37" s="21">
        <f t="shared" si="17"/>
        <v>0</v>
      </c>
    </row>
    <row r="38" spans="1:203" x14ac:dyDescent="0.25">
      <c r="A38" s="9" t="s">
        <v>168</v>
      </c>
      <c r="B38" s="55" t="s">
        <v>199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>
        <f t="shared" si="9"/>
        <v>0</v>
      </c>
      <c r="BF38" s="10">
        <f t="shared" si="10"/>
        <v>0</v>
      </c>
      <c r="BG38" s="10">
        <f t="shared" si="11"/>
        <v>0</v>
      </c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52">
        <v>2</v>
      </c>
      <c r="FC38" s="10">
        <v>1</v>
      </c>
      <c r="FD38" s="50"/>
      <c r="FE38" s="10">
        <v>1</v>
      </c>
      <c r="FF38" s="52"/>
      <c r="FG38" s="10"/>
      <c r="FH38" s="50">
        <v>85</v>
      </c>
      <c r="FI38" s="10"/>
      <c r="FJ38" s="52">
        <v>3</v>
      </c>
      <c r="FK38" s="10">
        <v>2</v>
      </c>
      <c r="FL38" s="50">
        <v>4</v>
      </c>
      <c r="FM38" s="10"/>
      <c r="FN38" s="51"/>
      <c r="FO38" s="10"/>
      <c r="FP38" s="50"/>
      <c r="FQ38" s="10"/>
      <c r="FR38" s="10">
        <f t="shared" si="12"/>
        <v>94</v>
      </c>
      <c r="FS38" s="10">
        <f t="shared" si="13"/>
        <v>4</v>
      </c>
      <c r="FT38" s="20">
        <f t="shared" si="14"/>
        <v>98</v>
      </c>
      <c r="FU38" s="54"/>
      <c r="FV38" s="48"/>
      <c r="FW38" s="47"/>
      <c r="FX38" s="21"/>
      <c r="FY38" s="45"/>
      <c r="FZ38" s="46"/>
      <c r="GA38" s="45"/>
      <c r="GB38" s="21"/>
      <c r="GC38" s="53"/>
      <c r="GD38" s="21"/>
      <c r="GE38" s="45"/>
      <c r="GF38" s="21"/>
      <c r="GG38" s="45"/>
      <c r="GH38" s="21"/>
      <c r="GI38" s="45"/>
      <c r="GJ38" s="21"/>
      <c r="GK38" s="45"/>
      <c r="GL38" s="21"/>
      <c r="GM38" s="45"/>
      <c r="GN38" s="21"/>
      <c r="GO38" s="21"/>
      <c r="GP38" s="21"/>
      <c r="GQ38" s="21"/>
      <c r="GR38" s="21"/>
      <c r="GS38" s="21">
        <f t="shared" si="15"/>
        <v>0</v>
      </c>
      <c r="GT38" s="21">
        <f t="shared" si="16"/>
        <v>0</v>
      </c>
      <c r="GU38" s="21">
        <f t="shared" si="17"/>
        <v>0</v>
      </c>
    </row>
    <row r="39" spans="1:203" ht="15" customHeight="1" x14ac:dyDescent="0.25">
      <c r="A39" s="9" t="s">
        <v>169</v>
      </c>
      <c r="B39" s="55" t="s">
        <v>199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>
        <f t="shared" si="9"/>
        <v>0</v>
      </c>
      <c r="BF39" s="10">
        <f t="shared" si="10"/>
        <v>0</v>
      </c>
      <c r="BG39" s="10">
        <f t="shared" si="11"/>
        <v>0</v>
      </c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52">
        <v>2</v>
      </c>
      <c r="FC39" s="10">
        <v>6</v>
      </c>
      <c r="FD39" s="50">
        <v>1</v>
      </c>
      <c r="FE39" s="10"/>
      <c r="FF39" s="52"/>
      <c r="FG39" s="10"/>
      <c r="FH39" s="50">
        <v>2</v>
      </c>
      <c r="FI39" s="10">
        <v>1</v>
      </c>
      <c r="FJ39" s="52"/>
      <c r="FK39" s="10">
        <v>3</v>
      </c>
      <c r="FL39" s="50">
        <v>2</v>
      </c>
      <c r="FM39" s="10">
        <v>5</v>
      </c>
      <c r="FN39" s="51"/>
      <c r="FO39" s="10">
        <v>1</v>
      </c>
      <c r="FP39" s="50"/>
      <c r="FQ39" s="10"/>
      <c r="FR39" s="10">
        <f t="shared" si="12"/>
        <v>7</v>
      </c>
      <c r="FS39" s="10">
        <f t="shared" si="13"/>
        <v>16</v>
      </c>
      <c r="FT39" s="20">
        <f t="shared" si="14"/>
        <v>23</v>
      </c>
      <c r="FU39" s="54"/>
      <c r="FV39" s="48"/>
      <c r="FW39" s="47"/>
      <c r="FX39" s="21"/>
      <c r="FY39" s="45"/>
      <c r="FZ39" s="46"/>
      <c r="GA39" s="45"/>
      <c r="GB39" s="21"/>
      <c r="GC39" s="53"/>
      <c r="GD39" s="21"/>
      <c r="GE39" s="45"/>
      <c r="GF39" s="21"/>
      <c r="GG39" s="45"/>
      <c r="GH39" s="21"/>
      <c r="GI39" s="45"/>
      <c r="GJ39" s="21"/>
      <c r="GK39" s="45"/>
      <c r="GL39" s="21"/>
      <c r="GM39" s="45"/>
      <c r="GN39" s="21"/>
      <c r="GO39" s="21"/>
      <c r="GP39" s="21"/>
      <c r="GQ39" s="21"/>
      <c r="GR39" s="21"/>
      <c r="GS39" s="21">
        <f t="shared" si="15"/>
        <v>0</v>
      </c>
      <c r="GT39" s="21">
        <f t="shared" si="16"/>
        <v>0</v>
      </c>
      <c r="GU39" s="21">
        <f t="shared" si="17"/>
        <v>0</v>
      </c>
    </row>
    <row r="40" spans="1:203" ht="15" customHeight="1" x14ac:dyDescent="0.25">
      <c r="A40" s="9" t="s">
        <v>170</v>
      </c>
      <c r="B40" s="55" t="s">
        <v>199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>
        <f t="shared" si="9"/>
        <v>0</v>
      </c>
      <c r="BF40" s="10">
        <f t="shared" si="10"/>
        <v>0</v>
      </c>
      <c r="BG40" s="10">
        <f t="shared" si="11"/>
        <v>0</v>
      </c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52"/>
      <c r="FC40" s="10"/>
      <c r="FD40" s="50"/>
      <c r="FE40" s="10"/>
      <c r="FF40" s="52"/>
      <c r="FG40" s="10"/>
      <c r="FH40" s="50">
        <v>7</v>
      </c>
      <c r="FI40" s="10"/>
      <c r="FJ40" s="52"/>
      <c r="FK40" s="10"/>
      <c r="FL40" s="50"/>
      <c r="FM40" s="10"/>
      <c r="FN40" s="51"/>
      <c r="FO40" s="10"/>
      <c r="FP40" s="50"/>
      <c r="FQ40" s="10"/>
      <c r="FR40" s="10">
        <f t="shared" si="12"/>
        <v>7</v>
      </c>
      <c r="FS40" s="10">
        <f t="shared" si="13"/>
        <v>0</v>
      </c>
      <c r="FT40" s="20">
        <f t="shared" si="14"/>
        <v>7</v>
      </c>
      <c r="FU40" s="54"/>
      <c r="FV40" s="48"/>
      <c r="FW40" s="47"/>
      <c r="FX40" s="21"/>
      <c r="FY40" s="45"/>
      <c r="FZ40" s="46"/>
      <c r="GA40" s="45"/>
      <c r="GB40" s="21"/>
      <c r="GC40" s="53"/>
      <c r="GD40" s="21"/>
      <c r="GE40" s="45"/>
      <c r="GF40" s="21"/>
      <c r="GG40" s="45"/>
      <c r="GH40" s="21"/>
      <c r="GI40" s="45"/>
      <c r="GJ40" s="21"/>
      <c r="GK40" s="45"/>
      <c r="GL40" s="21"/>
      <c r="GM40" s="45"/>
      <c r="GN40" s="21"/>
      <c r="GO40" s="21"/>
      <c r="GP40" s="21"/>
      <c r="GQ40" s="21"/>
      <c r="GR40" s="21"/>
      <c r="GS40" s="21">
        <f t="shared" si="15"/>
        <v>0</v>
      </c>
      <c r="GT40" s="21">
        <f t="shared" si="16"/>
        <v>0</v>
      </c>
      <c r="GU40" s="21">
        <f t="shared" si="17"/>
        <v>0</v>
      </c>
    </row>
    <row r="41" spans="1:203" x14ac:dyDescent="0.25">
      <c r="A41" s="9" t="s">
        <v>171</v>
      </c>
      <c r="B41" s="55" t="s">
        <v>199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>
        <f t="shared" si="9"/>
        <v>0</v>
      </c>
      <c r="BF41" s="10">
        <f t="shared" si="10"/>
        <v>0</v>
      </c>
      <c r="BG41" s="10">
        <f t="shared" si="11"/>
        <v>0</v>
      </c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52"/>
      <c r="FC41" s="10"/>
      <c r="FD41" s="50"/>
      <c r="FE41" s="10"/>
      <c r="FF41" s="52"/>
      <c r="FG41" s="10"/>
      <c r="FH41" s="50"/>
      <c r="FI41" s="10"/>
      <c r="FJ41" s="52"/>
      <c r="FK41" s="10"/>
      <c r="FL41" s="50"/>
      <c r="FM41" s="10"/>
      <c r="FN41" s="51"/>
      <c r="FO41" s="10"/>
      <c r="FP41" s="50"/>
      <c r="FQ41" s="10"/>
      <c r="FR41" s="10">
        <f t="shared" si="12"/>
        <v>0</v>
      </c>
      <c r="FS41" s="10">
        <f t="shared" si="13"/>
        <v>0</v>
      </c>
      <c r="FT41" s="20">
        <f t="shared" si="14"/>
        <v>0</v>
      </c>
      <c r="FU41" s="54"/>
      <c r="FV41" s="48"/>
      <c r="FW41" s="47"/>
      <c r="FX41" s="21"/>
      <c r="FY41" s="45"/>
      <c r="FZ41" s="46"/>
      <c r="GA41" s="45"/>
      <c r="GB41" s="21"/>
      <c r="GC41" s="53"/>
      <c r="GD41" s="21"/>
      <c r="GE41" s="45"/>
      <c r="GF41" s="21"/>
      <c r="GG41" s="45"/>
      <c r="GH41" s="21"/>
      <c r="GI41" s="45"/>
      <c r="GJ41" s="21"/>
      <c r="GK41" s="45"/>
      <c r="GL41" s="21"/>
      <c r="GM41" s="45"/>
      <c r="GN41" s="21"/>
      <c r="GO41" s="21"/>
      <c r="GP41" s="21"/>
      <c r="GQ41" s="21"/>
      <c r="GR41" s="21"/>
      <c r="GS41" s="21">
        <f t="shared" si="15"/>
        <v>0</v>
      </c>
      <c r="GT41" s="21">
        <f t="shared" si="16"/>
        <v>0</v>
      </c>
      <c r="GU41" s="21">
        <f t="shared" si="17"/>
        <v>0</v>
      </c>
    </row>
    <row r="42" spans="1:203" x14ac:dyDescent="0.25">
      <c r="A42" s="9" t="s">
        <v>172</v>
      </c>
      <c r="B42" s="55" t="s">
        <v>199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>
        <f t="shared" si="9"/>
        <v>0</v>
      </c>
      <c r="BF42" s="10">
        <f t="shared" si="10"/>
        <v>0</v>
      </c>
      <c r="BG42" s="10">
        <f t="shared" si="11"/>
        <v>0</v>
      </c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52"/>
      <c r="FC42" s="10"/>
      <c r="FD42" s="50"/>
      <c r="FE42" s="10"/>
      <c r="FF42" s="52"/>
      <c r="FG42" s="10"/>
      <c r="FH42" s="50"/>
      <c r="FI42" s="10"/>
      <c r="FJ42" s="52"/>
      <c r="FK42" s="10"/>
      <c r="FL42" s="50"/>
      <c r="FM42" s="10"/>
      <c r="FN42" s="51"/>
      <c r="FO42" s="10"/>
      <c r="FP42" s="50"/>
      <c r="FQ42" s="10">
        <v>1</v>
      </c>
      <c r="FR42" s="10">
        <f t="shared" si="12"/>
        <v>0</v>
      </c>
      <c r="FS42" s="10">
        <f t="shared" si="13"/>
        <v>1</v>
      </c>
      <c r="FT42" s="20">
        <f t="shared" si="14"/>
        <v>1</v>
      </c>
      <c r="FU42" s="54"/>
      <c r="FV42" s="48"/>
      <c r="FW42" s="47"/>
      <c r="FX42" s="21"/>
      <c r="FY42" s="45"/>
      <c r="FZ42" s="46"/>
      <c r="GA42" s="45"/>
      <c r="GB42" s="21"/>
      <c r="GC42" s="53"/>
      <c r="GD42" s="21"/>
      <c r="GE42" s="45"/>
      <c r="GF42" s="21"/>
      <c r="GG42" s="45"/>
      <c r="GH42" s="21"/>
      <c r="GI42" s="45"/>
      <c r="GJ42" s="21"/>
      <c r="GK42" s="45"/>
      <c r="GL42" s="21"/>
      <c r="GM42" s="45"/>
      <c r="GN42" s="21"/>
      <c r="GO42" s="21"/>
      <c r="GP42" s="21"/>
      <c r="GQ42" s="21"/>
      <c r="GR42" s="21"/>
      <c r="GS42" s="21">
        <f t="shared" si="15"/>
        <v>0</v>
      </c>
      <c r="GT42" s="21">
        <f t="shared" si="16"/>
        <v>0</v>
      </c>
      <c r="GU42" s="21">
        <f t="shared" si="17"/>
        <v>0</v>
      </c>
    </row>
    <row r="43" spans="1:203" x14ac:dyDescent="0.25">
      <c r="A43" s="9" t="s">
        <v>173</v>
      </c>
      <c r="B43" s="55" t="s">
        <v>199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>
        <f t="shared" si="9"/>
        <v>0</v>
      </c>
      <c r="BF43" s="10">
        <f t="shared" si="10"/>
        <v>0</v>
      </c>
      <c r="BG43" s="10">
        <f t="shared" si="11"/>
        <v>0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52"/>
      <c r="FC43" s="10"/>
      <c r="FD43" s="50"/>
      <c r="FE43" s="10"/>
      <c r="FF43" s="52"/>
      <c r="FG43" s="10"/>
      <c r="FH43" s="50"/>
      <c r="FI43" s="10"/>
      <c r="FJ43" s="52"/>
      <c r="FK43" s="10"/>
      <c r="FL43" s="50"/>
      <c r="FM43" s="10"/>
      <c r="FN43" s="51"/>
      <c r="FO43" s="10"/>
      <c r="FP43" s="50"/>
      <c r="FQ43" s="10"/>
      <c r="FR43" s="10">
        <f t="shared" si="12"/>
        <v>0</v>
      </c>
      <c r="FS43" s="10">
        <f t="shared" si="13"/>
        <v>0</v>
      </c>
      <c r="FT43" s="20">
        <f t="shared" si="14"/>
        <v>0</v>
      </c>
      <c r="FU43" s="54"/>
      <c r="FV43" s="48"/>
      <c r="FW43" s="47"/>
      <c r="FX43" s="21"/>
      <c r="FY43" s="45"/>
      <c r="FZ43" s="46"/>
      <c r="GA43" s="45"/>
      <c r="GB43" s="21"/>
      <c r="GC43" s="53"/>
      <c r="GD43" s="21"/>
      <c r="GE43" s="45"/>
      <c r="GF43" s="21"/>
      <c r="GG43" s="45"/>
      <c r="GH43" s="21"/>
      <c r="GI43" s="45"/>
      <c r="GJ43" s="21"/>
      <c r="GK43" s="45"/>
      <c r="GL43" s="21"/>
      <c r="GM43" s="45"/>
      <c r="GN43" s="21"/>
      <c r="GO43" s="21"/>
      <c r="GP43" s="21"/>
      <c r="GQ43" s="21"/>
      <c r="GR43" s="21"/>
      <c r="GS43" s="21">
        <f t="shared" si="15"/>
        <v>0</v>
      </c>
      <c r="GT43" s="21">
        <f t="shared" si="16"/>
        <v>0</v>
      </c>
      <c r="GU43" s="21">
        <f t="shared" si="17"/>
        <v>0</v>
      </c>
    </row>
    <row r="44" spans="1:203" ht="15" customHeight="1" x14ac:dyDescent="0.25">
      <c r="A44" s="9" t="s">
        <v>174</v>
      </c>
      <c r="B44" s="55" t="s">
        <v>199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>
        <f t="shared" si="9"/>
        <v>0</v>
      </c>
      <c r="BF44" s="10">
        <f t="shared" si="10"/>
        <v>0</v>
      </c>
      <c r="BG44" s="10">
        <f t="shared" si="11"/>
        <v>0</v>
      </c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52"/>
      <c r="FC44" s="10"/>
      <c r="FD44" s="50"/>
      <c r="FE44" s="10"/>
      <c r="FF44" s="52"/>
      <c r="FG44" s="10"/>
      <c r="FH44" s="50"/>
      <c r="FI44" s="10"/>
      <c r="FJ44" s="52"/>
      <c r="FK44" s="10"/>
      <c r="FL44" s="50"/>
      <c r="FM44" s="10"/>
      <c r="FN44" s="51"/>
      <c r="FO44" s="10"/>
      <c r="FP44" s="50"/>
      <c r="FQ44" s="10"/>
      <c r="FR44" s="10">
        <f t="shared" si="12"/>
        <v>0</v>
      </c>
      <c r="FS44" s="10">
        <f t="shared" si="13"/>
        <v>0</v>
      </c>
      <c r="FT44" s="20">
        <f t="shared" si="14"/>
        <v>0</v>
      </c>
      <c r="FU44" s="54"/>
      <c r="FV44" s="48"/>
      <c r="FW44" s="47"/>
      <c r="FX44" s="21"/>
      <c r="FY44" s="45"/>
      <c r="FZ44" s="46"/>
      <c r="GA44" s="45"/>
      <c r="GB44" s="21"/>
      <c r="GC44" s="53"/>
      <c r="GD44" s="21"/>
      <c r="GE44" s="45"/>
      <c r="GF44" s="21"/>
      <c r="GG44" s="45"/>
      <c r="GH44" s="21"/>
      <c r="GI44" s="45"/>
      <c r="GJ44" s="21"/>
      <c r="GK44" s="45"/>
      <c r="GL44" s="21"/>
      <c r="GM44" s="45"/>
      <c r="GN44" s="21"/>
      <c r="GO44" s="21"/>
      <c r="GP44" s="21"/>
      <c r="GQ44" s="21"/>
      <c r="GR44" s="21"/>
      <c r="GS44" s="21">
        <f t="shared" si="15"/>
        <v>0</v>
      </c>
      <c r="GT44" s="21">
        <f t="shared" si="16"/>
        <v>0</v>
      </c>
      <c r="GU44" s="21">
        <f t="shared" si="17"/>
        <v>0</v>
      </c>
    </row>
    <row r="45" spans="1:203" ht="15" customHeight="1" x14ac:dyDescent="0.25">
      <c r="A45" s="9" t="s">
        <v>175</v>
      </c>
      <c r="B45" s="55" t="s">
        <v>199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>
        <f t="shared" si="9"/>
        <v>0</v>
      </c>
      <c r="BF45" s="10">
        <f t="shared" si="10"/>
        <v>0</v>
      </c>
      <c r="BG45" s="10">
        <f t="shared" si="11"/>
        <v>0</v>
      </c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52"/>
      <c r="FC45" s="10"/>
      <c r="FD45" s="50"/>
      <c r="FE45" s="10"/>
      <c r="FF45" s="52"/>
      <c r="FG45" s="10"/>
      <c r="FH45" s="50">
        <v>1</v>
      </c>
      <c r="FI45" s="10"/>
      <c r="FJ45" s="52"/>
      <c r="FK45" s="10"/>
      <c r="FL45" s="50"/>
      <c r="FM45" s="10"/>
      <c r="FN45" s="51"/>
      <c r="FO45" s="10"/>
      <c r="FP45" s="50"/>
      <c r="FQ45" s="10"/>
      <c r="FR45" s="10">
        <f t="shared" si="12"/>
        <v>1</v>
      </c>
      <c r="FS45" s="10">
        <f t="shared" si="13"/>
        <v>0</v>
      </c>
      <c r="FT45" s="20">
        <f t="shared" si="14"/>
        <v>1</v>
      </c>
      <c r="FU45" s="54"/>
      <c r="FV45" s="48"/>
      <c r="FW45" s="47"/>
      <c r="FX45" s="21"/>
      <c r="FY45" s="45"/>
      <c r="FZ45" s="46"/>
      <c r="GA45" s="45"/>
      <c r="GB45" s="21"/>
      <c r="GC45" s="53"/>
      <c r="GD45" s="21"/>
      <c r="GE45" s="45"/>
      <c r="GF45" s="21"/>
      <c r="GG45" s="45"/>
      <c r="GH45" s="21"/>
      <c r="GI45" s="45"/>
      <c r="GJ45" s="21"/>
      <c r="GK45" s="45"/>
      <c r="GL45" s="21"/>
      <c r="GM45" s="45"/>
      <c r="GN45" s="21"/>
      <c r="GO45" s="21"/>
      <c r="GP45" s="21"/>
      <c r="GQ45" s="21"/>
      <c r="GR45" s="21"/>
      <c r="GS45" s="21">
        <f t="shared" si="15"/>
        <v>0</v>
      </c>
      <c r="GT45" s="21">
        <f t="shared" si="16"/>
        <v>0</v>
      </c>
      <c r="GU45" s="21">
        <f t="shared" si="17"/>
        <v>0</v>
      </c>
    </row>
    <row r="46" spans="1:203" x14ac:dyDescent="0.25">
      <c r="A46" s="9" t="s">
        <v>176</v>
      </c>
      <c r="B46" s="55" t="s">
        <v>199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>
        <f t="shared" si="9"/>
        <v>0</v>
      </c>
      <c r="BF46" s="10">
        <f t="shared" si="10"/>
        <v>0</v>
      </c>
      <c r="BG46" s="10">
        <f t="shared" si="11"/>
        <v>0</v>
      </c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52"/>
      <c r="FC46" s="10"/>
      <c r="FD46" s="50"/>
      <c r="FE46" s="10"/>
      <c r="FF46" s="52"/>
      <c r="FG46" s="10"/>
      <c r="FH46" s="50">
        <v>1</v>
      </c>
      <c r="FI46" s="10"/>
      <c r="FJ46" s="52"/>
      <c r="FK46" s="10"/>
      <c r="FL46" s="50"/>
      <c r="FM46" s="10"/>
      <c r="FN46" s="51"/>
      <c r="FO46" s="10"/>
      <c r="FP46" s="50"/>
      <c r="FQ46" s="10"/>
      <c r="FR46" s="10">
        <f t="shared" si="12"/>
        <v>1</v>
      </c>
      <c r="FS46" s="10">
        <f t="shared" si="13"/>
        <v>0</v>
      </c>
      <c r="FT46" s="20">
        <f t="shared" si="14"/>
        <v>1</v>
      </c>
      <c r="FU46" s="54"/>
      <c r="FV46" s="48"/>
      <c r="FW46" s="47"/>
      <c r="FX46" s="21"/>
      <c r="FY46" s="45"/>
      <c r="FZ46" s="46"/>
      <c r="GA46" s="45"/>
      <c r="GB46" s="21"/>
      <c r="GC46" s="53"/>
      <c r="GD46" s="21"/>
      <c r="GE46" s="45"/>
      <c r="GF46" s="21"/>
      <c r="GG46" s="45"/>
      <c r="GH46" s="21"/>
      <c r="GI46" s="45"/>
      <c r="GJ46" s="21"/>
      <c r="GK46" s="45"/>
      <c r="GL46" s="21"/>
      <c r="GM46" s="45"/>
      <c r="GN46" s="21"/>
      <c r="GO46" s="21"/>
      <c r="GP46" s="21"/>
      <c r="GQ46" s="21"/>
      <c r="GR46" s="21"/>
      <c r="GS46" s="21">
        <f t="shared" si="15"/>
        <v>0</v>
      </c>
      <c r="GT46" s="21">
        <f t="shared" si="16"/>
        <v>0</v>
      </c>
      <c r="GU46" s="21">
        <f t="shared" si="17"/>
        <v>0</v>
      </c>
    </row>
    <row r="47" spans="1:203" x14ac:dyDescent="0.25">
      <c r="A47" s="9" t="s">
        <v>177</v>
      </c>
      <c r="B47" s="55" t="s">
        <v>199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>
        <f t="shared" si="9"/>
        <v>0</v>
      </c>
      <c r="BF47" s="10">
        <f t="shared" si="10"/>
        <v>0</v>
      </c>
      <c r="BG47" s="10">
        <f t="shared" si="11"/>
        <v>0</v>
      </c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52"/>
      <c r="FC47" s="10"/>
      <c r="FD47" s="50"/>
      <c r="FE47" s="10"/>
      <c r="FF47" s="52"/>
      <c r="FG47" s="10"/>
      <c r="FH47" s="50"/>
      <c r="FI47" s="10"/>
      <c r="FJ47" s="52"/>
      <c r="FK47" s="10"/>
      <c r="FL47" s="50"/>
      <c r="FM47" s="10"/>
      <c r="FN47" s="51"/>
      <c r="FO47" s="10"/>
      <c r="FP47" s="50"/>
      <c r="FQ47" s="10"/>
      <c r="FR47" s="10">
        <f t="shared" si="12"/>
        <v>0</v>
      </c>
      <c r="FS47" s="10">
        <f t="shared" si="13"/>
        <v>0</v>
      </c>
      <c r="FT47" s="20">
        <f t="shared" si="14"/>
        <v>0</v>
      </c>
      <c r="FU47" s="54"/>
      <c r="FV47" s="48"/>
      <c r="FW47" s="47"/>
      <c r="FX47" s="21"/>
      <c r="FY47" s="45"/>
      <c r="FZ47" s="46"/>
      <c r="GA47" s="45"/>
      <c r="GB47" s="21"/>
      <c r="GC47" s="53"/>
      <c r="GD47" s="21"/>
      <c r="GE47" s="45"/>
      <c r="GF47" s="21"/>
      <c r="GG47" s="45"/>
      <c r="GH47" s="21"/>
      <c r="GI47" s="45"/>
      <c r="GJ47" s="21"/>
      <c r="GK47" s="45"/>
      <c r="GL47" s="21"/>
      <c r="GM47" s="45"/>
      <c r="GN47" s="21"/>
      <c r="GO47" s="21"/>
      <c r="GP47" s="21"/>
      <c r="GQ47" s="21"/>
      <c r="GR47" s="21"/>
      <c r="GS47" s="21">
        <f t="shared" si="15"/>
        <v>0</v>
      </c>
      <c r="GT47" s="21">
        <f t="shared" si="16"/>
        <v>0</v>
      </c>
      <c r="GU47" s="21">
        <f t="shared" si="17"/>
        <v>0</v>
      </c>
    </row>
    <row r="48" spans="1:203" ht="30" x14ac:dyDescent="0.25">
      <c r="A48" s="9" t="s">
        <v>178</v>
      </c>
      <c r="B48" s="55" t="s">
        <v>199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>
        <f t="shared" si="9"/>
        <v>0</v>
      </c>
      <c r="BF48" s="10">
        <f t="shared" si="10"/>
        <v>0</v>
      </c>
      <c r="BG48" s="10">
        <f t="shared" si="11"/>
        <v>0</v>
      </c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52"/>
      <c r="FC48" s="10">
        <v>1</v>
      </c>
      <c r="FD48" s="50"/>
      <c r="FE48" s="10"/>
      <c r="FF48" s="52"/>
      <c r="FG48" s="10"/>
      <c r="FH48" s="50">
        <v>5</v>
      </c>
      <c r="FI48" s="10"/>
      <c r="FJ48" s="52"/>
      <c r="FK48" s="10"/>
      <c r="FL48" s="50">
        <v>2</v>
      </c>
      <c r="FM48" s="10"/>
      <c r="FN48" s="51"/>
      <c r="FO48" s="10"/>
      <c r="FP48" s="50"/>
      <c r="FQ48" s="10"/>
      <c r="FR48" s="10">
        <f t="shared" si="12"/>
        <v>7</v>
      </c>
      <c r="FS48" s="10">
        <f t="shared" si="13"/>
        <v>1</v>
      </c>
      <c r="FT48" s="20">
        <f t="shared" si="14"/>
        <v>8</v>
      </c>
      <c r="FU48" s="54"/>
      <c r="FV48" s="48"/>
      <c r="FW48" s="47"/>
      <c r="FX48" s="21"/>
      <c r="FY48" s="45"/>
      <c r="FZ48" s="46"/>
      <c r="GA48" s="45"/>
      <c r="GB48" s="21"/>
      <c r="GC48" s="53"/>
      <c r="GD48" s="21"/>
      <c r="GE48" s="45"/>
      <c r="GF48" s="21"/>
      <c r="GG48" s="45"/>
      <c r="GH48" s="21"/>
      <c r="GI48" s="45"/>
      <c r="GJ48" s="21"/>
      <c r="GK48" s="45"/>
      <c r="GL48" s="21"/>
      <c r="GM48" s="45"/>
      <c r="GN48" s="21"/>
      <c r="GO48" s="21"/>
      <c r="GP48" s="21"/>
      <c r="GQ48" s="21"/>
      <c r="GR48" s="21"/>
      <c r="GS48" s="21">
        <f t="shared" si="15"/>
        <v>0</v>
      </c>
      <c r="GT48" s="21">
        <f t="shared" si="16"/>
        <v>0</v>
      </c>
      <c r="GU48" s="21">
        <f t="shared" si="17"/>
        <v>0</v>
      </c>
    </row>
    <row r="49" spans="1:203" ht="30" x14ac:dyDescent="0.25">
      <c r="A49" s="9" t="s">
        <v>179</v>
      </c>
      <c r="B49" s="55" t="s">
        <v>200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>
        <f t="shared" si="9"/>
        <v>0</v>
      </c>
      <c r="BF49" s="10">
        <f t="shared" si="10"/>
        <v>0</v>
      </c>
      <c r="BG49" s="10">
        <f t="shared" si="11"/>
        <v>0</v>
      </c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52"/>
      <c r="FC49" s="10"/>
      <c r="FD49" s="50"/>
      <c r="FE49" s="10"/>
      <c r="FF49" s="52"/>
      <c r="FG49" s="10"/>
      <c r="FH49" s="50"/>
      <c r="FI49" s="10"/>
      <c r="FJ49" s="52"/>
      <c r="FK49" s="10"/>
      <c r="FL49" s="50"/>
      <c r="FM49" s="10"/>
      <c r="FN49" s="51"/>
      <c r="FO49" s="10"/>
      <c r="FP49" s="50"/>
      <c r="FQ49" s="10"/>
      <c r="FR49" s="10">
        <f t="shared" si="12"/>
        <v>0</v>
      </c>
      <c r="FS49" s="10">
        <f t="shared" si="13"/>
        <v>0</v>
      </c>
      <c r="FT49" s="20">
        <f t="shared" si="14"/>
        <v>0</v>
      </c>
      <c r="FU49" s="54"/>
      <c r="FV49" s="48"/>
      <c r="FW49" s="47"/>
      <c r="FX49" s="21"/>
      <c r="FY49" s="45"/>
      <c r="FZ49" s="46"/>
      <c r="GA49" s="45"/>
      <c r="GB49" s="21"/>
      <c r="GC49" s="53"/>
      <c r="GD49" s="21"/>
      <c r="GE49" s="45"/>
      <c r="GF49" s="21"/>
      <c r="GG49" s="45"/>
      <c r="GH49" s="21"/>
      <c r="GI49" s="45"/>
      <c r="GJ49" s="21"/>
      <c r="GK49" s="45"/>
      <c r="GL49" s="21"/>
      <c r="GM49" s="45"/>
      <c r="GN49" s="21"/>
      <c r="GO49" s="21"/>
      <c r="GP49" s="21"/>
      <c r="GQ49" s="21"/>
      <c r="GR49" s="21"/>
      <c r="GS49" s="21">
        <f t="shared" si="15"/>
        <v>0</v>
      </c>
      <c r="GT49" s="21">
        <f t="shared" si="16"/>
        <v>0</v>
      </c>
      <c r="GU49" s="21">
        <f t="shared" si="17"/>
        <v>0</v>
      </c>
    </row>
    <row r="50" spans="1:203" ht="30" customHeight="1" x14ac:dyDescent="0.25">
      <c r="A50" s="9" t="s">
        <v>180</v>
      </c>
      <c r="B50" s="55" t="s">
        <v>200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>
        <f t="shared" si="9"/>
        <v>0</v>
      </c>
      <c r="BF50" s="10">
        <f t="shared" si="10"/>
        <v>0</v>
      </c>
      <c r="BG50" s="10">
        <f t="shared" si="11"/>
        <v>0</v>
      </c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52">
        <v>3</v>
      </c>
      <c r="FC50" s="10"/>
      <c r="FD50" s="50">
        <v>4</v>
      </c>
      <c r="FE50" s="10">
        <v>6</v>
      </c>
      <c r="FF50" s="52">
        <v>7</v>
      </c>
      <c r="FG50" s="10">
        <v>1</v>
      </c>
      <c r="FH50" s="50">
        <v>5</v>
      </c>
      <c r="FI50" s="10">
        <v>1</v>
      </c>
      <c r="FJ50" s="52"/>
      <c r="FK50" s="10"/>
      <c r="FL50" s="50"/>
      <c r="FM50" s="10"/>
      <c r="FN50" s="51">
        <v>1</v>
      </c>
      <c r="FO50" s="10"/>
      <c r="FP50" s="50">
        <v>1</v>
      </c>
      <c r="FQ50" s="10"/>
      <c r="FR50" s="10">
        <f t="shared" si="12"/>
        <v>21</v>
      </c>
      <c r="FS50" s="10">
        <f t="shared" si="13"/>
        <v>8</v>
      </c>
      <c r="FT50" s="20">
        <f t="shared" si="14"/>
        <v>29</v>
      </c>
      <c r="FU50" s="54">
        <v>2</v>
      </c>
      <c r="FV50" s="48">
        <v>8</v>
      </c>
      <c r="FW50" s="47">
        <v>3</v>
      </c>
      <c r="FX50" s="21">
        <v>5</v>
      </c>
      <c r="FY50" s="45"/>
      <c r="FZ50" s="46"/>
      <c r="GA50" s="45"/>
      <c r="GB50" s="21"/>
      <c r="GC50" s="53"/>
      <c r="GD50" s="21"/>
      <c r="GE50" s="45"/>
      <c r="GF50" s="21"/>
      <c r="GG50" s="45"/>
      <c r="GH50" s="21"/>
      <c r="GI50" s="45"/>
      <c r="GJ50" s="21"/>
      <c r="GK50" s="45"/>
      <c r="GL50" s="21"/>
      <c r="GM50" s="45"/>
      <c r="GN50" s="21"/>
      <c r="GO50" s="21"/>
      <c r="GP50" s="21"/>
      <c r="GQ50" s="21"/>
      <c r="GR50" s="21"/>
      <c r="GS50" s="21">
        <f t="shared" si="15"/>
        <v>3</v>
      </c>
      <c r="GT50" s="21">
        <f t="shared" si="16"/>
        <v>5</v>
      </c>
      <c r="GU50" s="21">
        <f t="shared" si="17"/>
        <v>8</v>
      </c>
    </row>
    <row r="51" spans="1:203" ht="30" x14ac:dyDescent="0.25">
      <c r="A51" s="9" t="s">
        <v>155</v>
      </c>
      <c r="B51" s="55" t="s">
        <v>200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>
        <f t="shared" si="9"/>
        <v>0</v>
      </c>
      <c r="BF51" s="10">
        <f t="shared" si="10"/>
        <v>0</v>
      </c>
      <c r="BG51" s="10">
        <f t="shared" si="11"/>
        <v>0</v>
      </c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52"/>
      <c r="FC51" s="10"/>
      <c r="FD51" s="50"/>
      <c r="FE51" s="10"/>
      <c r="FF51" s="52"/>
      <c r="FG51" s="10"/>
      <c r="FH51" s="50"/>
      <c r="FI51" s="10">
        <v>3</v>
      </c>
      <c r="FJ51" s="52"/>
      <c r="FK51" s="10"/>
      <c r="FL51" s="50"/>
      <c r="FM51" s="10"/>
      <c r="FN51" s="51"/>
      <c r="FO51" s="10"/>
      <c r="FP51" s="50"/>
      <c r="FQ51" s="10"/>
      <c r="FR51" s="10">
        <f t="shared" si="12"/>
        <v>0</v>
      </c>
      <c r="FS51" s="10">
        <f t="shared" si="13"/>
        <v>3</v>
      </c>
      <c r="FT51" s="20">
        <f t="shared" si="14"/>
        <v>3</v>
      </c>
      <c r="FU51" s="54"/>
      <c r="FV51" s="48"/>
      <c r="FW51" s="47"/>
      <c r="FX51" s="21"/>
      <c r="FY51" s="45"/>
      <c r="FZ51" s="46"/>
      <c r="GA51" s="45"/>
      <c r="GB51" s="21"/>
      <c r="GC51" s="53"/>
      <c r="GD51" s="21"/>
      <c r="GE51" s="45"/>
      <c r="GF51" s="21"/>
      <c r="GG51" s="45"/>
      <c r="GH51" s="21"/>
      <c r="GI51" s="45"/>
      <c r="GJ51" s="21"/>
      <c r="GK51" s="45"/>
      <c r="GL51" s="21"/>
      <c r="GM51" s="45"/>
      <c r="GN51" s="21"/>
      <c r="GO51" s="21"/>
      <c r="GP51" s="21"/>
      <c r="GQ51" s="21"/>
      <c r="GR51" s="21"/>
      <c r="GS51" s="21">
        <f t="shared" si="15"/>
        <v>0</v>
      </c>
      <c r="GT51" s="21">
        <f t="shared" si="16"/>
        <v>0</v>
      </c>
      <c r="GU51" s="21">
        <f t="shared" si="17"/>
        <v>0</v>
      </c>
    </row>
    <row r="52" spans="1:203" ht="30" x14ac:dyDescent="0.25">
      <c r="A52" s="9" t="s">
        <v>181</v>
      </c>
      <c r="B52" s="55" t="s">
        <v>200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>
        <f t="shared" si="9"/>
        <v>0</v>
      </c>
      <c r="BF52" s="10">
        <f t="shared" si="10"/>
        <v>0</v>
      </c>
      <c r="BG52" s="10">
        <f t="shared" si="11"/>
        <v>0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52"/>
      <c r="FC52" s="10"/>
      <c r="FD52" s="50"/>
      <c r="FE52" s="10"/>
      <c r="FF52" s="52"/>
      <c r="FG52" s="10"/>
      <c r="FH52" s="50"/>
      <c r="FI52" s="10"/>
      <c r="FJ52" s="52"/>
      <c r="FK52" s="10"/>
      <c r="FL52" s="50"/>
      <c r="FM52" s="10"/>
      <c r="FN52" s="51"/>
      <c r="FO52" s="10"/>
      <c r="FP52" s="50"/>
      <c r="FQ52" s="10"/>
      <c r="FR52" s="10">
        <f t="shared" si="12"/>
        <v>0</v>
      </c>
      <c r="FS52" s="10">
        <f t="shared" si="13"/>
        <v>0</v>
      </c>
      <c r="FT52" s="20">
        <f t="shared" si="14"/>
        <v>0</v>
      </c>
      <c r="FU52" s="54"/>
      <c r="FV52" s="48"/>
      <c r="FW52" s="47"/>
      <c r="FX52" s="21"/>
      <c r="FY52" s="45"/>
      <c r="FZ52" s="46"/>
      <c r="GA52" s="45"/>
      <c r="GB52" s="21"/>
      <c r="GC52" s="53"/>
      <c r="GD52" s="21"/>
      <c r="GE52" s="45"/>
      <c r="GF52" s="21"/>
      <c r="GG52" s="45"/>
      <c r="GH52" s="21"/>
      <c r="GI52" s="45"/>
      <c r="GJ52" s="21"/>
      <c r="GK52" s="45"/>
      <c r="GL52" s="21"/>
      <c r="GM52" s="45"/>
      <c r="GN52" s="21"/>
      <c r="GO52" s="21"/>
      <c r="GP52" s="21"/>
      <c r="GQ52" s="21"/>
      <c r="GR52" s="21"/>
      <c r="GS52" s="21">
        <f t="shared" si="15"/>
        <v>0</v>
      </c>
      <c r="GT52" s="21">
        <f t="shared" si="16"/>
        <v>0</v>
      </c>
      <c r="GU52" s="21">
        <f t="shared" si="17"/>
        <v>0</v>
      </c>
    </row>
    <row r="53" spans="1:203" x14ac:dyDescent="0.25">
      <c r="A53" s="9" t="s">
        <v>182</v>
      </c>
      <c r="B53" s="55" t="s">
        <v>200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>
        <f t="shared" si="9"/>
        <v>0</v>
      </c>
      <c r="BF53" s="10">
        <f t="shared" si="10"/>
        <v>0</v>
      </c>
      <c r="BG53" s="10">
        <f t="shared" si="11"/>
        <v>0</v>
      </c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52"/>
      <c r="FC53" s="10"/>
      <c r="FD53" s="50"/>
      <c r="FE53" s="10"/>
      <c r="FF53" s="52"/>
      <c r="FG53" s="10"/>
      <c r="FH53" s="50"/>
      <c r="FI53" s="10"/>
      <c r="FJ53" s="52"/>
      <c r="FK53" s="10"/>
      <c r="FL53" s="50"/>
      <c r="FM53" s="10"/>
      <c r="FN53" s="51"/>
      <c r="FO53" s="10"/>
      <c r="FP53" s="50"/>
      <c r="FQ53" s="10"/>
      <c r="FR53" s="10">
        <f t="shared" si="12"/>
        <v>0</v>
      </c>
      <c r="FS53" s="10">
        <f t="shared" si="13"/>
        <v>0</v>
      </c>
      <c r="FT53" s="20">
        <f t="shared" si="14"/>
        <v>0</v>
      </c>
      <c r="FU53" s="54"/>
      <c r="FV53" s="48"/>
      <c r="FW53" s="47"/>
      <c r="FX53" s="21"/>
      <c r="FY53" s="45"/>
      <c r="FZ53" s="46"/>
      <c r="GA53" s="45"/>
      <c r="GB53" s="21"/>
      <c r="GC53" s="53"/>
      <c r="GD53" s="21"/>
      <c r="GE53" s="45"/>
      <c r="GF53" s="21"/>
      <c r="GG53" s="45"/>
      <c r="GH53" s="21"/>
      <c r="GI53" s="45"/>
      <c r="GJ53" s="21"/>
      <c r="GK53" s="45"/>
      <c r="GL53" s="21"/>
      <c r="GM53" s="45"/>
      <c r="GN53" s="21"/>
      <c r="GO53" s="21"/>
      <c r="GP53" s="21"/>
      <c r="GQ53" s="21"/>
      <c r="GR53" s="21"/>
      <c r="GS53" s="21">
        <f t="shared" si="15"/>
        <v>0</v>
      </c>
      <c r="GT53" s="21">
        <f t="shared" si="16"/>
        <v>0</v>
      </c>
      <c r="GU53" s="21">
        <f t="shared" si="17"/>
        <v>0</v>
      </c>
    </row>
    <row r="54" spans="1:203" ht="15" customHeight="1" x14ac:dyDescent="0.25">
      <c r="A54" s="9" t="s">
        <v>183</v>
      </c>
      <c r="B54" s="55" t="s">
        <v>200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>
        <f t="shared" si="9"/>
        <v>0</v>
      </c>
      <c r="BF54" s="10">
        <f t="shared" si="10"/>
        <v>0</v>
      </c>
      <c r="BG54" s="10">
        <f t="shared" si="11"/>
        <v>0</v>
      </c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52">
        <v>8</v>
      </c>
      <c r="FC54" s="10">
        <v>7</v>
      </c>
      <c r="FD54" s="50">
        <v>59</v>
      </c>
      <c r="FE54" s="10">
        <v>62</v>
      </c>
      <c r="FF54" s="52">
        <v>8</v>
      </c>
      <c r="FG54" s="10">
        <v>8</v>
      </c>
      <c r="FH54" s="50">
        <v>169</v>
      </c>
      <c r="FI54" s="10">
        <v>44</v>
      </c>
      <c r="FJ54" s="52">
        <v>1</v>
      </c>
      <c r="FK54" s="10">
        <v>1</v>
      </c>
      <c r="FL54" s="50"/>
      <c r="FM54" s="10">
        <v>1</v>
      </c>
      <c r="FN54" s="51"/>
      <c r="FO54" s="10"/>
      <c r="FP54" s="50">
        <v>5</v>
      </c>
      <c r="FQ54" s="10">
        <v>1</v>
      </c>
      <c r="FR54" s="10">
        <f t="shared" si="12"/>
        <v>250</v>
      </c>
      <c r="FS54" s="10">
        <f t="shared" si="13"/>
        <v>124</v>
      </c>
      <c r="FT54" s="20">
        <f t="shared" si="14"/>
        <v>374</v>
      </c>
      <c r="FU54" s="54">
        <v>1</v>
      </c>
      <c r="FV54" s="48">
        <v>2</v>
      </c>
      <c r="FW54" s="47"/>
      <c r="FX54" s="21"/>
      <c r="FY54" s="45">
        <v>1</v>
      </c>
      <c r="FZ54" s="46">
        <v>1</v>
      </c>
      <c r="GA54" s="45"/>
      <c r="GB54" s="21"/>
      <c r="GC54" s="53"/>
      <c r="GD54" s="21"/>
      <c r="GE54" s="45"/>
      <c r="GF54" s="21"/>
      <c r="GG54" s="45"/>
      <c r="GH54" s="21"/>
      <c r="GI54" s="45"/>
      <c r="GJ54" s="21"/>
      <c r="GK54" s="45"/>
      <c r="GL54" s="21"/>
      <c r="GM54" s="45"/>
      <c r="GN54" s="21"/>
      <c r="GO54" s="21"/>
      <c r="GP54" s="21"/>
      <c r="GQ54" s="21"/>
      <c r="GR54" s="21"/>
      <c r="GS54" s="21">
        <f t="shared" si="15"/>
        <v>1</v>
      </c>
      <c r="GT54" s="21">
        <f t="shared" si="16"/>
        <v>1</v>
      </c>
      <c r="GU54" s="21">
        <f t="shared" si="17"/>
        <v>2</v>
      </c>
    </row>
    <row r="55" spans="1:203" ht="15" customHeight="1" x14ac:dyDescent="0.25">
      <c r="A55" s="9" t="s">
        <v>184</v>
      </c>
      <c r="B55" s="55" t="s">
        <v>200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>
        <f t="shared" si="9"/>
        <v>0</v>
      </c>
      <c r="BF55" s="10">
        <f t="shared" si="10"/>
        <v>0</v>
      </c>
      <c r="BG55" s="10">
        <f t="shared" si="11"/>
        <v>0</v>
      </c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52"/>
      <c r="FC55" s="10"/>
      <c r="FD55" s="50">
        <v>1</v>
      </c>
      <c r="FE55" s="10"/>
      <c r="FF55" s="52"/>
      <c r="FG55" s="10"/>
      <c r="FH55" s="50">
        <v>1</v>
      </c>
      <c r="FI55" s="10"/>
      <c r="FJ55" s="52"/>
      <c r="FK55" s="10"/>
      <c r="FL55" s="50"/>
      <c r="FM55" s="10"/>
      <c r="FN55" s="51"/>
      <c r="FO55" s="10"/>
      <c r="FP55" s="50"/>
      <c r="FQ55" s="10"/>
      <c r="FR55" s="10">
        <f t="shared" si="12"/>
        <v>2</v>
      </c>
      <c r="FS55" s="10">
        <f t="shared" si="13"/>
        <v>0</v>
      </c>
      <c r="FT55" s="20">
        <f t="shared" si="14"/>
        <v>2</v>
      </c>
      <c r="FU55" s="54"/>
      <c r="FV55" s="48">
        <v>4</v>
      </c>
      <c r="FW55" s="47"/>
      <c r="FX55" s="21"/>
      <c r="FY55" s="45">
        <v>1</v>
      </c>
      <c r="FZ55" s="46"/>
      <c r="GA55" s="45"/>
      <c r="GB55" s="21"/>
      <c r="GC55" s="53"/>
      <c r="GD55" s="21"/>
      <c r="GE55" s="45"/>
      <c r="GF55" s="21"/>
      <c r="GG55" s="45"/>
      <c r="GH55" s="21"/>
      <c r="GI55" s="45"/>
      <c r="GJ55" s="21"/>
      <c r="GK55" s="45"/>
      <c r="GL55" s="21"/>
      <c r="GM55" s="45"/>
      <c r="GN55" s="21"/>
      <c r="GO55" s="21"/>
      <c r="GP55" s="21"/>
      <c r="GQ55" s="21"/>
      <c r="GR55" s="21"/>
      <c r="GS55" s="21">
        <f t="shared" si="15"/>
        <v>1</v>
      </c>
      <c r="GT55" s="21">
        <f t="shared" si="16"/>
        <v>0</v>
      </c>
      <c r="GU55" s="21">
        <f t="shared" si="17"/>
        <v>1</v>
      </c>
    </row>
    <row r="56" spans="1:203" ht="30" x14ac:dyDescent="0.25">
      <c r="A56" s="11" t="s">
        <v>317</v>
      </c>
      <c r="B56" s="55" t="s">
        <v>200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52"/>
      <c r="FC56" s="10"/>
      <c r="FD56" s="50"/>
      <c r="FE56" s="10"/>
      <c r="FF56" s="52"/>
      <c r="FG56" s="10"/>
      <c r="FH56" s="50"/>
      <c r="FI56" s="10">
        <v>3</v>
      </c>
      <c r="FJ56" s="52"/>
      <c r="FK56" s="10"/>
      <c r="FL56" s="50"/>
      <c r="FM56" s="10"/>
      <c r="FN56" s="51"/>
      <c r="FO56" s="10"/>
      <c r="FP56" s="50"/>
      <c r="FQ56" s="10"/>
      <c r="FR56" s="10">
        <f t="shared" si="12"/>
        <v>0</v>
      </c>
      <c r="FS56" s="10">
        <f t="shared" si="13"/>
        <v>3</v>
      </c>
      <c r="FT56" s="20">
        <f t="shared" si="14"/>
        <v>3</v>
      </c>
      <c r="FU56" s="54">
        <v>1</v>
      </c>
      <c r="FV56" s="48"/>
      <c r="FW56" s="47"/>
      <c r="FX56" s="21"/>
      <c r="FY56" s="45"/>
      <c r="FZ56" s="46"/>
      <c r="GA56" s="45"/>
      <c r="GB56" s="21"/>
      <c r="GC56" s="53"/>
      <c r="GD56" s="21"/>
      <c r="GE56" s="45"/>
      <c r="GF56" s="21"/>
      <c r="GG56" s="45"/>
      <c r="GH56" s="21"/>
      <c r="GI56" s="45"/>
      <c r="GJ56" s="21"/>
      <c r="GK56" s="45"/>
      <c r="GL56" s="21"/>
      <c r="GM56" s="45"/>
      <c r="GN56" s="21"/>
      <c r="GO56" s="21"/>
      <c r="GP56" s="21"/>
      <c r="GQ56" s="21"/>
      <c r="GR56" s="21"/>
      <c r="GS56" s="21"/>
      <c r="GT56" s="21"/>
      <c r="GU56" s="21"/>
    </row>
    <row r="57" spans="1:203" ht="30" x14ac:dyDescent="0.25">
      <c r="A57" s="11" t="s">
        <v>185</v>
      </c>
      <c r="B57" s="55" t="s">
        <v>200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>
        <f>SUM(BC57,BA57,AY57,AW57,AU57,AS57,AQ57,AO57,AM57,AK57,AI57,AG57,AC57,AA57,Y57,W57,S57,Q57,O57,M57,K57,G57,E57,C57)</f>
        <v>0</v>
      </c>
      <c r="BF57" s="10">
        <f>SUM(BD57,BB57,AZ57,AX57,AV57,AT57,AR57,AP57,AN57,AL57,AJ57,AH57,AF57,AD57,AB57,Z57,X57,V57,T57,R57,P57,N57,L57,J57,H57,F57,D57)</f>
        <v>0</v>
      </c>
      <c r="BG57" s="10">
        <f>SUM(BE57:BF57)</f>
        <v>0</v>
      </c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52"/>
      <c r="FC57" s="10">
        <v>1</v>
      </c>
      <c r="FD57" s="50"/>
      <c r="FE57" s="10">
        <v>1</v>
      </c>
      <c r="FF57" s="52"/>
      <c r="FG57" s="10"/>
      <c r="FH57" s="50">
        <v>2</v>
      </c>
      <c r="FI57" s="10"/>
      <c r="FJ57" s="52"/>
      <c r="FK57" s="10"/>
      <c r="FL57" s="50"/>
      <c r="FM57" s="10"/>
      <c r="FN57" s="51"/>
      <c r="FO57" s="10"/>
      <c r="FP57" s="50"/>
      <c r="FQ57" s="10"/>
      <c r="FR57" s="10">
        <f t="shared" si="12"/>
        <v>2</v>
      </c>
      <c r="FS57" s="10">
        <f t="shared" si="13"/>
        <v>2</v>
      </c>
      <c r="FT57" s="20">
        <f t="shared" si="14"/>
        <v>4</v>
      </c>
      <c r="FU57" s="54"/>
      <c r="FV57" s="48">
        <v>1</v>
      </c>
      <c r="FW57" s="47"/>
      <c r="FX57" s="21"/>
      <c r="FY57" s="45"/>
      <c r="FZ57" s="46"/>
      <c r="GA57" s="45"/>
      <c r="GB57" s="21"/>
      <c r="GC57" s="53"/>
      <c r="GD57" s="21"/>
      <c r="GE57" s="45"/>
      <c r="GF57" s="21"/>
      <c r="GG57" s="45"/>
      <c r="GH57" s="21"/>
      <c r="GI57" s="45"/>
      <c r="GJ57" s="21"/>
      <c r="GK57" s="45"/>
      <c r="GL57" s="21"/>
      <c r="GM57" s="45"/>
      <c r="GN57" s="21"/>
      <c r="GO57" s="21"/>
      <c r="GP57" s="21"/>
      <c r="GQ57" s="21"/>
      <c r="GR57" s="21"/>
      <c r="GS57" s="21">
        <f t="shared" ref="GS57:GT59" si="18">SUM(FW57,FY57,GA57,GC57,GE57,GG57,GI57,GK57,GM57,GO57,GQ57)</f>
        <v>0</v>
      </c>
      <c r="GT57" s="21">
        <f t="shared" si="18"/>
        <v>0</v>
      </c>
      <c r="GU57" s="21">
        <f>SUM(GS57:GT57)</f>
        <v>0</v>
      </c>
    </row>
    <row r="58" spans="1:203" ht="30" x14ac:dyDescent="0.25">
      <c r="A58" s="11" t="s">
        <v>186</v>
      </c>
      <c r="B58" s="55" t="s">
        <v>200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>
        <f>SUM(BC58,BA58,AY58,AW58,AU58,AS58,AQ58,AO58,AM58,AK58,AI58,AG58,AC58,AA58,Y58,W58,S58,Q58,O58,M58,K58,G58,E58,C58)</f>
        <v>0</v>
      </c>
      <c r="BF58" s="10">
        <f>SUM(BD58,BB58,AZ58,AX58,AV58,AT58,AR58,AP58,AN58,AL58,AJ58,AH58,AF58,AD58,AB58,Z58,X58,V58,T58,R58,P58,N58,L58,J58,H58,F58,D58)</f>
        <v>0</v>
      </c>
      <c r="BG58" s="10">
        <f>SUM(BE58:BF58)</f>
        <v>0</v>
      </c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52"/>
      <c r="FC58" s="10"/>
      <c r="FD58" s="50">
        <v>3</v>
      </c>
      <c r="FE58" s="10"/>
      <c r="FF58" s="52"/>
      <c r="FG58" s="10"/>
      <c r="FH58" s="50"/>
      <c r="FI58" s="10"/>
      <c r="FJ58" s="52"/>
      <c r="FK58" s="10"/>
      <c r="FL58" s="50"/>
      <c r="FM58" s="10"/>
      <c r="FN58" s="51"/>
      <c r="FO58" s="10"/>
      <c r="FP58" s="50"/>
      <c r="FQ58" s="10"/>
      <c r="FR58" s="10">
        <f t="shared" si="12"/>
        <v>3</v>
      </c>
      <c r="FS58" s="10">
        <f t="shared" si="13"/>
        <v>0</v>
      </c>
      <c r="FT58" s="20">
        <f t="shared" si="14"/>
        <v>3</v>
      </c>
      <c r="FU58" s="54"/>
      <c r="FV58" s="48"/>
      <c r="FW58" s="47"/>
      <c r="FX58" s="21"/>
      <c r="FY58" s="45"/>
      <c r="FZ58" s="46"/>
      <c r="GA58" s="45"/>
      <c r="GB58" s="21"/>
      <c r="GC58" s="53"/>
      <c r="GD58" s="21"/>
      <c r="GE58" s="45"/>
      <c r="GF58" s="21"/>
      <c r="GG58" s="45"/>
      <c r="GH58" s="21"/>
      <c r="GI58" s="45"/>
      <c r="GJ58" s="21"/>
      <c r="GK58" s="45"/>
      <c r="GL58" s="21"/>
      <c r="GM58" s="45"/>
      <c r="GN58" s="21"/>
      <c r="GO58" s="21"/>
      <c r="GP58" s="21"/>
      <c r="GQ58" s="21"/>
      <c r="GR58" s="21"/>
      <c r="GS58" s="21">
        <f t="shared" si="18"/>
        <v>0</v>
      </c>
      <c r="GT58" s="21">
        <f t="shared" si="18"/>
        <v>0</v>
      </c>
      <c r="GU58" s="21">
        <f>SUM(GS58:GT58)</f>
        <v>0</v>
      </c>
    </row>
    <row r="59" spans="1:203" ht="30" x14ac:dyDescent="0.25">
      <c r="A59" s="11" t="s">
        <v>187</v>
      </c>
      <c r="B59" s="55" t="s">
        <v>200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>
        <f>SUM(BC59,BA59,AY59,AW59,AU59,AS59,AQ59,AO59,AM59,AK59,AI59,AG59,AC59,AA59,Y59,W59,S59,Q59,O59,M59,K59,G59,E59,C59)</f>
        <v>0</v>
      </c>
      <c r="BF59" s="10">
        <f>SUM(BD59,BB59,AZ59,AX59,AV59,AT59,AR59,AP59,AN59,AL59,AJ59,AH59,AF59,AD59,AB59,Z59,X59,V59,T59,R59,P59,N59,L59,J59,H59,F59,D59)</f>
        <v>0</v>
      </c>
      <c r="BG59" s="10">
        <f>SUM(BE59:BF59)</f>
        <v>0</v>
      </c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52"/>
      <c r="FC59" s="10"/>
      <c r="FD59" s="50"/>
      <c r="FE59" s="10"/>
      <c r="FF59" s="52"/>
      <c r="FG59" s="10"/>
      <c r="FH59" s="50">
        <v>4</v>
      </c>
      <c r="FI59" s="10">
        <v>1</v>
      </c>
      <c r="FJ59" s="52">
        <v>1</v>
      </c>
      <c r="FK59" s="10"/>
      <c r="FL59" s="50"/>
      <c r="FM59" s="10"/>
      <c r="FN59" s="51"/>
      <c r="FO59" s="10"/>
      <c r="FP59" s="50"/>
      <c r="FQ59" s="10"/>
      <c r="FR59" s="10">
        <f t="shared" si="12"/>
        <v>5</v>
      </c>
      <c r="FS59" s="10">
        <f t="shared" si="13"/>
        <v>1</v>
      </c>
      <c r="FT59" s="20">
        <f t="shared" si="14"/>
        <v>6</v>
      </c>
      <c r="FU59" s="54"/>
      <c r="FV59" s="48"/>
      <c r="FW59" s="47"/>
      <c r="FX59" s="21"/>
      <c r="FY59" s="45"/>
      <c r="FZ59" s="46"/>
      <c r="GA59" s="45"/>
      <c r="GB59" s="21"/>
      <c r="GC59" s="53"/>
      <c r="GD59" s="21"/>
      <c r="GE59" s="45"/>
      <c r="GF59" s="21"/>
      <c r="GG59" s="45"/>
      <c r="GH59" s="21"/>
      <c r="GI59" s="45"/>
      <c r="GJ59" s="21"/>
      <c r="GK59" s="45"/>
      <c r="GL59" s="21"/>
      <c r="GM59" s="45"/>
      <c r="GN59" s="21"/>
      <c r="GO59" s="21"/>
      <c r="GP59" s="21"/>
      <c r="GQ59" s="21"/>
      <c r="GR59" s="21"/>
      <c r="GS59" s="21">
        <f t="shared" si="18"/>
        <v>0</v>
      </c>
      <c r="GT59" s="21">
        <f t="shared" si="18"/>
        <v>0</v>
      </c>
      <c r="GU59" s="21">
        <f>SUM(GS59:GT59)</f>
        <v>0</v>
      </c>
    </row>
    <row r="60" spans="1:203" ht="15" customHeight="1" x14ac:dyDescent="0.25">
      <c r="A60" s="11" t="s">
        <v>316</v>
      </c>
      <c r="B60" s="55" t="s">
        <v>200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52"/>
      <c r="FC60" s="10"/>
      <c r="FD60" s="50"/>
      <c r="FE60" s="10"/>
      <c r="FF60" s="52"/>
      <c r="FG60" s="10"/>
      <c r="FH60" s="50"/>
      <c r="FI60" s="10"/>
      <c r="FJ60" s="52"/>
      <c r="FK60" s="10"/>
      <c r="FL60" s="50"/>
      <c r="FM60" s="10"/>
      <c r="FN60" s="51"/>
      <c r="FO60" s="10"/>
      <c r="FP60" s="50"/>
      <c r="FQ60" s="10"/>
      <c r="FR60" s="10"/>
      <c r="FS60" s="10"/>
      <c r="FT60" s="20"/>
      <c r="FU60" s="54"/>
      <c r="FV60" s="48"/>
      <c r="FW60" s="47"/>
      <c r="FX60" s="21"/>
      <c r="FY60" s="45"/>
      <c r="FZ60" s="46">
        <v>1</v>
      </c>
      <c r="GA60" s="45"/>
      <c r="GB60" s="21"/>
      <c r="GC60" s="53"/>
      <c r="GD60" s="21"/>
      <c r="GE60" s="45"/>
      <c r="GF60" s="21"/>
      <c r="GG60" s="45"/>
      <c r="GH60" s="21"/>
      <c r="GI60" s="45"/>
      <c r="GJ60" s="21"/>
      <c r="GK60" s="45"/>
      <c r="GL60" s="21"/>
      <c r="GM60" s="45"/>
      <c r="GN60" s="21"/>
      <c r="GO60" s="21"/>
      <c r="GP60" s="21"/>
      <c r="GQ60" s="21"/>
      <c r="GR60" s="21"/>
      <c r="GS60" s="21"/>
      <c r="GT60" s="21"/>
      <c r="GU60" s="21"/>
    </row>
    <row r="61" spans="1:203" ht="15" customHeight="1" x14ac:dyDescent="0.25">
      <c r="A61" s="11" t="s">
        <v>188</v>
      </c>
      <c r="B61" s="55" t="s">
        <v>200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>
        <f t="shared" ref="BE61:BE69" si="19">SUM(BC61,BA61,AY61,AW61,AU61,AS61,AQ61,AO61,AM61,AK61,AI61,AG61,AC61,AA61,Y61,W61,S61,Q61,O61,M61,K61,G61,E61,C61)</f>
        <v>0</v>
      </c>
      <c r="BF61" s="10">
        <f t="shared" ref="BF61:BF69" si="20">SUM(BD61,BB61,AZ61,AX61,AV61,AT61,AR61,AP61,AN61,AL61,AJ61,AH61,AF61,AD61,AB61,Z61,X61,V61,T61,R61,P61,N61,L61,J61,H61,F61,D61)</f>
        <v>0</v>
      </c>
      <c r="BG61" s="10">
        <f t="shared" ref="BG61:BG69" si="21">SUM(BE61:BF61)</f>
        <v>0</v>
      </c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52"/>
      <c r="FC61" s="10"/>
      <c r="FD61" s="50"/>
      <c r="FE61" s="10"/>
      <c r="FF61" s="52"/>
      <c r="FG61" s="10"/>
      <c r="FH61" s="50">
        <v>1</v>
      </c>
      <c r="FI61" s="10"/>
      <c r="FJ61" s="52"/>
      <c r="FK61" s="10"/>
      <c r="FL61" s="50"/>
      <c r="FM61" s="10"/>
      <c r="FN61" s="51"/>
      <c r="FO61" s="10"/>
      <c r="FP61" s="50"/>
      <c r="FQ61" s="10"/>
      <c r="FR61" s="10">
        <f t="shared" ref="FR61:FR69" si="22">SUM(FB61,FD61,FF61,FH61,FJ61,FL61,FN61,FP61)</f>
        <v>1</v>
      </c>
      <c r="FS61" s="10">
        <f t="shared" ref="FS61:FS69" si="23">SUM(FC61,FE61,FG61,FI61,FK61,FM61,FO61,FQ61)</f>
        <v>0</v>
      </c>
      <c r="FT61" s="20">
        <f t="shared" ref="FT61:FT69" si="24">SUM(FR61:FS61)</f>
        <v>1</v>
      </c>
      <c r="FU61" s="54">
        <v>4</v>
      </c>
      <c r="FV61" s="48">
        <v>2</v>
      </c>
      <c r="FW61" s="47"/>
      <c r="FX61" s="21"/>
      <c r="FY61" s="45"/>
      <c r="FZ61" s="46"/>
      <c r="GA61" s="45"/>
      <c r="GB61" s="21"/>
      <c r="GC61" s="53"/>
      <c r="GD61" s="21"/>
      <c r="GE61" s="45"/>
      <c r="GF61" s="21"/>
      <c r="GG61" s="45"/>
      <c r="GH61" s="21"/>
      <c r="GI61" s="45"/>
      <c r="GJ61" s="21"/>
      <c r="GK61" s="45"/>
      <c r="GL61" s="21"/>
      <c r="GM61" s="45"/>
      <c r="GN61" s="21"/>
      <c r="GO61" s="21"/>
      <c r="GP61" s="21"/>
      <c r="GQ61" s="21"/>
      <c r="GR61" s="21"/>
      <c r="GS61" s="21">
        <f t="shared" ref="GS61:GS69" si="25">SUM(FW61,FY61,GA61,GC61,GE61,GG61,GI61,GK61,GM61,GO61,GQ61)</f>
        <v>0</v>
      </c>
      <c r="GT61" s="21">
        <f t="shared" ref="GT61:GT69" si="26">SUM(FX61,FZ61,GB61,GD61,GF61,GH61,GJ61,GL61,GN61,GP61,GR61)</f>
        <v>0</v>
      </c>
      <c r="GU61" s="21">
        <f t="shared" ref="GU61:GU69" si="27">SUM(GS61:GT61)</f>
        <v>0</v>
      </c>
    </row>
    <row r="62" spans="1:203" x14ac:dyDescent="0.25">
      <c r="A62" s="11" t="s">
        <v>189</v>
      </c>
      <c r="B62" s="55" t="s">
        <v>200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>
        <f t="shared" si="19"/>
        <v>0</v>
      </c>
      <c r="BF62" s="10">
        <f t="shared" si="20"/>
        <v>0</v>
      </c>
      <c r="BG62" s="10">
        <f t="shared" si="21"/>
        <v>0</v>
      </c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52">
        <v>11</v>
      </c>
      <c r="FC62" s="10">
        <v>2</v>
      </c>
      <c r="FD62" s="50">
        <v>2</v>
      </c>
      <c r="FE62" s="10">
        <v>3</v>
      </c>
      <c r="FF62" s="52">
        <v>1</v>
      </c>
      <c r="FG62" s="10">
        <v>3</v>
      </c>
      <c r="FH62" s="50">
        <v>23</v>
      </c>
      <c r="FI62" s="10">
        <v>26</v>
      </c>
      <c r="FJ62" s="52">
        <v>30</v>
      </c>
      <c r="FK62" s="10">
        <v>22</v>
      </c>
      <c r="FL62" s="50">
        <v>42</v>
      </c>
      <c r="FM62" s="10">
        <v>30</v>
      </c>
      <c r="FN62" s="51">
        <v>7</v>
      </c>
      <c r="FO62" s="10">
        <v>6</v>
      </c>
      <c r="FP62" s="50">
        <v>2</v>
      </c>
      <c r="FQ62" s="10">
        <v>1</v>
      </c>
      <c r="FR62" s="10">
        <f t="shared" si="22"/>
        <v>118</v>
      </c>
      <c r="FS62" s="10">
        <f t="shared" si="23"/>
        <v>93</v>
      </c>
      <c r="FT62" s="20">
        <f t="shared" si="24"/>
        <v>211</v>
      </c>
      <c r="FU62" s="54"/>
      <c r="FV62" s="48"/>
      <c r="FW62" s="47">
        <v>2</v>
      </c>
      <c r="FX62" s="21">
        <v>3</v>
      </c>
      <c r="FY62" s="45">
        <v>1</v>
      </c>
      <c r="FZ62" s="46">
        <v>2</v>
      </c>
      <c r="GA62" s="45"/>
      <c r="GB62" s="21"/>
      <c r="GC62" s="53"/>
      <c r="GD62" s="21"/>
      <c r="GE62" s="45">
        <v>4</v>
      </c>
      <c r="GF62" s="21">
        <v>4</v>
      </c>
      <c r="GG62" s="45"/>
      <c r="GH62" s="21"/>
      <c r="GI62" s="45"/>
      <c r="GJ62" s="21"/>
      <c r="GK62" s="45"/>
      <c r="GL62" s="21"/>
      <c r="GM62" s="45"/>
      <c r="GN62" s="21"/>
      <c r="GO62" s="21"/>
      <c r="GP62" s="21"/>
      <c r="GQ62" s="21"/>
      <c r="GR62" s="21"/>
      <c r="GS62" s="21">
        <f t="shared" si="25"/>
        <v>7</v>
      </c>
      <c r="GT62" s="21">
        <f t="shared" si="26"/>
        <v>9</v>
      </c>
      <c r="GU62" s="21">
        <f t="shared" si="27"/>
        <v>16</v>
      </c>
    </row>
    <row r="63" spans="1:203" x14ac:dyDescent="0.25">
      <c r="A63" s="11" t="s">
        <v>190</v>
      </c>
      <c r="B63" s="55" t="s">
        <v>200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>
        <f t="shared" si="19"/>
        <v>0</v>
      </c>
      <c r="BF63" s="10">
        <f t="shared" si="20"/>
        <v>0</v>
      </c>
      <c r="BG63" s="10">
        <f t="shared" si="21"/>
        <v>0</v>
      </c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52"/>
      <c r="FC63" s="10"/>
      <c r="FD63" s="50"/>
      <c r="FE63" s="10"/>
      <c r="FF63" s="52"/>
      <c r="FG63" s="10"/>
      <c r="FH63" s="50"/>
      <c r="FI63" s="10"/>
      <c r="FJ63" s="52"/>
      <c r="FK63" s="10"/>
      <c r="FL63" s="50"/>
      <c r="FM63" s="10"/>
      <c r="FN63" s="51"/>
      <c r="FO63" s="10"/>
      <c r="FP63" s="50"/>
      <c r="FQ63" s="10"/>
      <c r="FR63" s="10">
        <f t="shared" si="22"/>
        <v>0</v>
      </c>
      <c r="FS63" s="10">
        <f t="shared" si="23"/>
        <v>0</v>
      </c>
      <c r="FT63" s="20">
        <f t="shared" si="24"/>
        <v>0</v>
      </c>
      <c r="FU63" s="54">
        <v>3</v>
      </c>
      <c r="FV63" s="48">
        <v>3</v>
      </c>
      <c r="FW63" s="47"/>
      <c r="FX63" s="21"/>
      <c r="FY63" s="45"/>
      <c r="FZ63" s="46"/>
      <c r="GA63" s="45"/>
      <c r="GB63" s="21"/>
      <c r="GC63" s="53"/>
      <c r="GD63" s="21"/>
      <c r="GE63" s="45"/>
      <c r="GF63" s="21"/>
      <c r="GG63" s="45"/>
      <c r="GH63" s="21"/>
      <c r="GI63" s="45"/>
      <c r="GJ63" s="21"/>
      <c r="GK63" s="45"/>
      <c r="GL63" s="21"/>
      <c r="GM63" s="45"/>
      <c r="GN63" s="21"/>
      <c r="GO63" s="21"/>
      <c r="GP63" s="21"/>
      <c r="GQ63" s="21"/>
      <c r="GR63" s="21"/>
      <c r="GS63" s="21">
        <f t="shared" si="25"/>
        <v>0</v>
      </c>
      <c r="GT63" s="21">
        <f t="shared" si="26"/>
        <v>0</v>
      </c>
      <c r="GU63" s="21">
        <f t="shared" si="27"/>
        <v>0</v>
      </c>
    </row>
    <row r="64" spans="1:203" x14ac:dyDescent="0.25">
      <c r="A64" s="11" t="s">
        <v>191</v>
      </c>
      <c r="B64" s="55" t="s">
        <v>200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>
        <f t="shared" si="19"/>
        <v>0</v>
      </c>
      <c r="BF64" s="10">
        <f t="shared" si="20"/>
        <v>0</v>
      </c>
      <c r="BG64" s="10">
        <f t="shared" si="21"/>
        <v>0</v>
      </c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52">
        <v>2</v>
      </c>
      <c r="FC64" s="10">
        <v>1</v>
      </c>
      <c r="FD64" s="50"/>
      <c r="FE64" s="10"/>
      <c r="FF64" s="52">
        <v>3</v>
      </c>
      <c r="FG64" s="10">
        <v>3</v>
      </c>
      <c r="FH64" s="50">
        <v>4</v>
      </c>
      <c r="FI64" s="10">
        <v>5</v>
      </c>
      <c r="FJ64" s="52"/>
      <c r="FK64" s="10"/>
      <c r="FL64" s="50">
        <v>8</v>
      </c>
      <c r="FM64" s="10"/>
      <c r="FN64" s="51">
        <v>1</v>
      </c>
      <c r="FO64" s="10"/>
      <c r="FP64" s="50"/>
      <c r="FQ64" s="10">
        <v>3</v>
      </c>
      <c r="FR64" s="10">
        <f t="shared" si="22"/>
        <v>18</v>
      </c>
      <c r="FS64" s="10">
        <f t="shared" si="23"/>
        <v>12</v>
      </c>
      <c r="FT64" s="20">
        <f t="shared" si="24"/>
        <v>30</v>
      </c>
      <c r="FU64" s="54"/>
      <c r="FV64" s="48"/>
      <c r="FW64" s="47">
        <v>2</v>
      </c>
      <c r="FX64" s="21"/>
      <c r="FY64" s="45"/>
      <c r="FZ64" s="46"/>
      <c r="GA64" s="45"/>
      <c r="GB64" s="21"/>
      <c r="GC64" s="53"/>
      <c r="GD64" s="21"/>
      <c r="GE64" s="45"/>
      <c r="GF64" s="21"/>
      <c r="GG64" s="45"/>
      <c r="GH64" s="21"/>
      <c r="GI64" s="45"/>
      <c r="GJ64" s="21"/>
      <c r="GK64" s="45"/>
      <c r="GL64" s="21"/>
      <c r="GM64" s="45"/>
      <c r="GN64" s="21"/>
      <c r="GO64" s="21"/>
      <c r="GP64" s="21"/>
      <c r="GQ64" s="21"/>
      <c r="GR64" s="21"/>
      <c r="GS64" s="21">
        <f t="shared" si="25"/>
        <v>2</v>
      </c>
      <c r="GT64" s="21">
        <f t="shared" si="26"/>
        <v>0</v>
      </c>
      <c r="GU64" s="21">
        <f t="shared" si="27"/>
        <v>2</v>
      </c>
    </row>
    <row r="65" spans="1:203" ht="15" customHeight="1" x14ac:dyDescent="0.25">
      <c r="A65" s="11" t="s">
        <v>328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>
        <f t="shared" si="19"/>
        <v>0</v>
      </c>
      <c r="BF65" s="10">
        <f t="shared" si="20"/>
        <v>0</v>
      </c>
      <c r="BG65" s="10">
        <f t="shared" si="21"/>
        <v>0</v>
      </c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52">
        <v>1</v>
      </c>
      <c r="FC65" s="10">
        <v>2</v>
      </c>
      <c r="FD65" s="50">
        <v>4</v>
      </c>
      <c r="FE65" s="10">
        <v>2</v>
      </c>
      <c r="FF65" s="52">
        <v>4</v>
      </c>
      <c r="FG65" s="10">
        <v>1</v>
      </c>
      <c r="FH65" s="50">
        <v>2</v>
      </c>
      <c r="FI65" s="10">
        <v>4</v>
      </c>
      <c r="FJ65" s="52">
        <v>2</v>
      </c>
      <c r="FK65" s="10">
        <v>1</v>
      </c>
      <c r="FL65" s="50">
        <v>1</v>
      </c>
      <c r="FM65" s="10"/>
      <c r="FN65" s="51"/>
      <c r="FO65" s="10"/>
      <c r="FP65" s="50"/>
      <c r="FQ65" s="10"/>
      <c r="FR65" s="10">
        <f t="shared" si="22"/>
        <v>14</v>
      </c>
      <c r="FS65" s="10">
        <f t="shared" si="23"/>
        <v>10</v>
      </c>
      <c r="FT65" s="20">
        <f t="shared" si="24"/>
        <v>24</v>
      </c>
      <c r="FU65" s="54"/>
      <c r="FV65" s="48"/>
      <c r="FW65" s="47"/>
      <c r="FX65" s="21"/>
      <c r="FY65" s="45"/>
      <c r="FZ65" s="46"/>
      <c r="GA65" s="45"/>
      <c r="GB65" s="21"/>
      <c r="GC65" s="53"/>
      <c r="GD65" s="21"/>
      <c r="GE65" s="45"/>
      <c r="GF65" s="21"/>
      <c r="GG65" s="45"/>
      <c r="GH65" s="21"/>
      <c r="GI65" s="45"/>
      <c r="GJ65" s="21"/>
      <c r="GK65" s="45"/>
      <c r="GL65" s="21"/>
      <c r="GM65" s="45"/>
      <c r="GN65" s="21"/>
      <c r="GO65" s="21"/>
      <c r="GP65" s="21"/>
      <c r="GQ65" s="21"/>
      <c r="GR65" s="21"/>
      <c r="GS65" s="21">
        <f t="shared" si="25"/>
        <v>0</v>
      </c>
      <c r="GT65" s="21">
        <f t="shared" si="26"/>
        <v>0</v>
      </c>
      <c r="GU65" s="21">
        <f t="shared" si="27"/>
        <v>0</v>
      </c>
    </row>
    <row r="66" spans="1:203" ht="15" customHeight="1" x14ac:dyDescent="0.25">
      <c r="A66" s="11" t="s">
        <v>192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>
        <f t="shared" si="19"/>
        <v>0</v>
      </c>
      <c r="BF66" s="10">
        <f t="shared" si="20"/>
        <v>0</v>
      </c>
      <c r="BG66" s="10">
        <f t="shared" si="21"/>
        <v>0</v>
      </c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52">
        <v>53</v>
      </c>
      <c r="FC66" s="10">
        <v>91</v>
      </c>
      <c r="FD66" s="50">
        <v>32</v>
      </c>
      <c r="FE66" s="10">
        <v>40</v>
      </c>
      <c r="FF66" s="52">
        <v>50</v>
      </c>
      <c r="FG66" s="10">
        <v>85</v>
      </c>
      <c r="FH66" s="50">
        <v>441</v>
      </c>
      <c r="FI66" s="10">
        <v>413</v>
      </c>
      <c r="FJ66" s="52">
        <v>28</v>
      </c>
      <c r="FK66" s="10">
        <v>70</v>
      </c>
      <c r="FL66" s="50">
        <v>94</v>
      </c>
      <c r="FM66" s="10">
        <v>44</v>
      </c>
      <c r="FN66" s="51">
        <v>33</v>
      </c>
      <c r="FO66" s="10">
        <v>20</v>
      </c>
      <c r="FP66" s="50">
        <v>1</v>
      </c>
      <c r="FQ66" s="10"/>
      <c r="FR66" s="10">
        <f t="shared" si="22"/>
        <v>732</v>
      </c>
      <c r="FS66" s="10">
        <f t="shared" si="23"/>
        <v>763</v>
      </c>
      <c r="FT66" s="20">
        <f t="shared" si="24"/>
        <v>1495</v>
      </c>
      <c r="FU66" s="54"/>
      <c r="FV66" s="48"/>
      <c r="FW66" s="47"/>
      <c r="FX66" s="21"/>
      <c r="FY66" s="45"/>
      <c r="FZ66" s="46"/>
      <c r="GA66" s="45"/>
      <c r="GB66" s="21"/>
      <c r="GC66" s="53"/>
      <c r="GD66" s="21"/>
      <c r="GE66" s="45"/>
      <c r="GF66" s="21"/>
      <c r="GG66" s="45"/>
      <c r="GH66" s="21"/>
      <c r="GI66" s="45"/>
      <c r="GJ66" s="21"/>
      <c r="GK66" s="45"/>
      <c r="GL66" s="21"/>
      <c r="GM66" s="45"/>
      <c r="GN66" s="21"/>
      <c r="GO66" s="21"/>
      <c r="GP66" s="21"/>
      <c r="GQ66" s="21"/>
      <c r="GR66" s="21"/>
      <c r="GS66" s="21">
        <f t="shared" si="25"/>
        <v>0</v>
      </c>
      <c r="GT66" s="21">
        <f t="shared" si="26"/>
        <v>0</v>
      </c>
      <c r="GU66" s="21">
        <f t="shared" si="27"/>
        <v>0</v>
      </c>
    </row>
    <row r="67" spans="1:203" x14ac:dyDescent="0.25">
      <c r="A67" s="11" t="s">
        <v>327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>
        <f t="shared" si="19"/>
        <v>0</v>
      </c>
      <c r="BF67" s="10">
        <f t="shared" si="20"/>
        <v>0</v>
      </c>
      <c r="BG67" s="10">
        <f t="shared" si="21"/>
        <v>0</v>
      </c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52">
        <v>19</v>
      </c>
      <c r="FC67" s="10">
        <v>30</v>
      </c>
      <c r="FD67" s="50">
        <v>11</v>
      </c>
      <c r="FE67" s="10">
        <v>6</v>
      </c>
      <c r="FF67" s="52">
        <v>24</v>
      </c>
      <c r="FG67" s="10">
        <v>9</v>
      </c>
      <c r="FH67" s="50">
        <v>193</v>
      </c>
      <c r="FI67" s="10">
        <v>195</v>
      </c>
      <c r="FJ67" s="52">
        <v>15</v>
      </c>
      <c r="FK67" s="10">
        <v>18</v>
      </c>
      <c r="FL67" s="50">
        <v>2</v>
      </c>
      <c r="FM67" s="10">
        <v>14</v>
      </c>
      <c r="FN67" s="51">
        <v>4</v>
      </c>
      <c r="FO67" s="10">
        <v>11</v>
      </c>
      <c r="FP67" s="50">
        <v>1</v>
      </c>
      <c r="FQ67" s="10">
        <v>2</v>
      </c>
      <c r="FR67" s="10">
        <f t="shared" si="22"/>
        <v>269</v>
      </c>
      <c r="FS67" s="10">
        <f t="shared" si="23"/>
        <v>285</v>
      </c>
      <c r="FT67" s="20">
        <f t="shared" si="24"/>
        <v>554</v>
      </c>
      <c r="FU67" s="54"/>
      <c r="FV67" s="48"/>
      <c r="FW67" s="47"/>
      <c r="FX67" s="21"/>
      <c r="FY67" s="45"/>
      <c r="FZ67" s="46"/>
      <c r="GA67" s="45"/>
      <c r="GB67" s="21"/>
      <c r="GC67" s="53"/>
      <c r="GD67" s="21"/>
      <c r="GE67" s="45"/>
      <c r="GF67" s="21"/>
      <c r="GG67" s="45"/>
      <c r="GH67" s="21"/>
      <c r="GI67" s="45"/>
      <c r="GJ67" s="21"/>
      <c r="GK67" s="45"/>
      <c r="GL67" s="21"/>
      <c r="GM67" s="45"/>
      <c r="GN67" s="21"/>
      <c r="GO67" s="21"/>
      <c r="GP67" s="21"/>
      <c r="GQ67" s="21"/>
      <c r="GR67" s="21"/>
      <c r="GS67" s="21">
        <f t="shared" si="25"/>
        <v>0</v>
      </c>
      <c r="GT67" s="21">
        <f t="shared" si="26"/>
        <v>0</v>
      </c>
      <c r="GU67" s="21">
        <f t="shared" si="27"/>
        <v>0</v>
      </c>
    </row>
    <row r="68" spans="1:203" x14ac:dyDescent="0.25">
      <c r="A68" s="11" t="s">
        <v>326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>
        <f t="shared" si="19"/>
        <v>0</v>
      </c>
      <c r="BF68" s="10">
        <f t="shared" si="20"/>
        <v>0</v>
      </c>
      <c r="BG68" s="10">
        <f t="shared" si="21"/>
        <v>0</v>
      </c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52">
        <v>25</v>
      </c>
      <c r="FC68" s="10">
        <v>57</v>
      </c>
      <c r="FD68" s="50">
        <v>33</v>
      </c>
      <c r="FE68" s="10">
        <v>66</v>
      </c>
      <c r="FF68" s="52">
        <v>34</v>
      </c>
      <c r="FG68" s="10">
        <v>49</v>
      </c>
      <c r="FH68" s="50">
        <v>598</v>
      </c>
      <c r="FI68" s="10">
        <v>397</v>
      </c>
      <c r="FJ68" s="52">
        <v>36</v>
      </c>
      <c r="FK68" s="10">
        <v>38</v>
      </c>
      <c r="FL68" s="50">
        <v>73</v>
      </c>
      <c r="FM68" s="10">
        <v>57</v>
      </c>
      <c r="FN68" s="51">
        <v>29</v>
      </c>
      <c r="FO68" s="10">
        <v>13</v>
      </c>
      <c r="FP68" s="50">
        <v>2</v>
      </c>
      <c r="FQ68" s="10"/>
      <c r="FR68" s="10">
        <f t="shared" si="22"/>
        <v>830</v>
      </c>
      <c r="FS68" s="10">
        <f t="shared" si="23"/>
        <v>677</v>
      </c>
      <c r="FT68" s="20">
        <f t="shared" si="24"/>
        <v>1507</v>
      </c>
      <c r="FU68" s="54">
        <v>1</v>
      </c>
      <c r="FV68" s="48"/>
      <c r="FW68" s="47"/>
      <c r="FX68" s="21"/>
      <c r="FY68" s="45"/>
      <c r="FZ68" s="46"/>
      <c r="GA68" s="45"/>
      <c r="GB68" s="21"/>
      <c r="GC68" s="53"/>
      <c r="GD68" s="21"/>
      <c r="GE68" s="45"/>
      <c r="GF68" s="21"/>
      <c r="GG68" s="45"/>
      <c r="GH68" s="21"/>
      <c r="GI68" s="45"/>
      <c r="GJ68" s="21"/>
      <c r="GK68" s="45"/>
      <c r="GL68" s="21"/>
      <c r="GM68" s="45"/>
      <c r="GN68" s="21"/>
      <c r="GO68" s="21"/>
      <c r="GP68" s="21"/>
      <c r="GQ68" s="21"/>
      <c r="GR68" s="21"/>
      <c r="GS68" s="21">
        <f t="shared" si="25"/>
        <v>0</v>
      </c>
      <c r="GT68" s="21">
        <f t="shared" si="26"/>
        <v>0</v>
      </c>
      <c r="GU68" s="21">
        <f t="shared" si="27"/>
        <v>0</v>
      </c>
    </row>
    <row r="69" spans="1:203" x14ac:dyDescent="0.25">
      <c r="A69" s="11" t="s">
        <v>196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>
        <f t="shared" si="19"/>
        <v>0</v>
      </c>
      <c r="BF69" s="10">
        <f t="shared" si="20"/>
        <v>0</v>
      </c>
      <c r="BG69" s="10">
        <f t="shared" si="21"/>
        <v>0</v>
      </c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52">
        <v>6</v>
      </c>
      <c r="FC69" s="10"/>
      <c r="FD69" s="50">
        <v>11</v>
      </c>
      <c r="FE69" s="10"/>
      <c r="FF69" s="52">
        <v>1</v>
      </c>
      <c r="FG69" s="10">
        <v>2</v>
      </c>
      <c r="FH69" s="50">
        <v>10</v>
      </c>
      <c r="FI69" s="10">
        <v>2</v>
      </c>
      <c r="FJ69" s="52"/>
      <c r="FK69" s="10"/>
      <c r="FL69" s="50"/>
      <c r="FM69" s="10"/>
      <c r="FN69" s="51"/>
      <c r="FO69" s="10"/>
      <c r="FP69" s="50">
        <v>3</v>
      </c>
      <c r="FQ69" s="10">
        <v>9</v>
      </c>
      <c r="FR69" s="10">
        <f t="shared" si="22"/>
        <v>31</v>
      </c>
      <c r="FS69" s="10">
        <f t="shared" si="23"/>
        <v>13</v>
      </c>
      <c r="FT69" s="20">
        <f t="shared" si="24"/>
        <v>44</v>
      </c>
      <c r="FU69" s="49"/>
      <c r="FV69" s="48"/>
      <c r="FW69" s="47"/>
      <c r="FX69" s="21"/>
      <c r="FY69" s="45"/>
      <c r="FZ69" s="46"/>
      <c r="GA69" s="45"/>
      <c r="GB69" s="21"/>
      <c r="GC69" s="45"/>
      <c r="GD69" s="21"/>
      <c r="GE69" s="45"/>
      <c r="GF69" s="21"/>
      <c r="GG69" s="45"/>
      <c r="GH69" s="21"/>
      <c r="GI69" s="45"/>
      <c r="GJ69" s="21"/>
      <c r="GK69" s="45"/>
      <c r="GL69" s="21"/>
      <c r="GM69" s="45"/>
      <c r="GN69" s="21"/>
      <c r="GO69" s="21"/>
      <c r="GP69" s="21"/>
      <c r="GQ69" s="21"/>
      <c r="GR69" s="21"/>
      <c r="GS69" s="21">
        <f t="shared" si="25"/>
        <v>0</v>
      </c>
      <c r="GT69" s="21">
        <f t="shared" si="26"/>
        <v>0</v>
      </c>
      <c r="GU69" s="21">
        <f t="shared" si="27"/>
        <v>0</v>
      </c>
    </row>
    <row r="70" spans="1:203" x14ac:dyDescent="0.25">
      <c r="A70" s="11" t="s">
        <v>197</v>
      </c>
      <c r="B70" s="10"/>
      <c r="C70" s="10">
        <f t="shared" ref="C70:AH70" si="28">SUM(C7:C69)</f>
        <v>0</v>
      </c>
      <c r="D70" s="10">
        <f t="shared" si="28"/>
        <v>0</v>
      </c>
      <c r="E70" s="10">
        <f t="shared" si="28"/>
        <v>0</v>
      </c>
      <c r="F70" s="10">
        <f t="shared" si="28"/>
        <v>0</v>
      </c>
      <c r="G70" s="10">
        <f t="shared" si="28"/>
        <v>0</v>
      </c>
      <c r="H70" s="10">
        <f t="shared" si="28"/>
        <v>0</v>
      </c>
      <c r="I70" s="10">
        <f t="shared" si="28"/>
        <v>0</v>
      </c>
      <c r="J70" s="10">
        <f t="shared" si="28"/>
        <v>0</v>
      </c>
      <c r="K70" s="10">
        <f t="shared" si="28"/>
        <v>0</v>
      </c>
      <c r="L70" s="10">
        <f t="shared" si="28"/>
        <v>0</v>
      </c>
      <c r="M70" s="10">
        <f t="shared" si="28"/>
        <v>0</v>
      </c>
      <c r="N70" s="10">
        <f t="shared" si="28"/>
        <v>0</v>
      </c>
      <c r="O70" s="10">
        <f t="shared" si="28"/>
        <v>0</v>
      </c>
      <c r="P70" s="10">
        <f t="shared" si="28"/>
        <v>0</v>
      </c>
      <c r="Q70" s="10">
        <f t="shared" si="28"/>
        <v>0</v>
      </c>
      <c r="R70" s="10">
        <f t="shared" si="28"/>
        <v>0</v>
      </c>
      <c r="S70" s="10">
        <f t="shared" si="28"/>
        <v>0</v>
      </c>
      <c r="T70" s="10">
        <f t="shared" si="28"/>
        <v>0</v>
      </c>
      <c r="U70" s="10">
        <f t="shared" si="28"/>
        <v>0</v>
      </c>
      <c r="V70" s="10">
        <f t="shared" si="28"/>
        <v>0</v>
      </c>
      <c r="W70" s="10">
        <f t="shared" si="28"/>
        <v>0</v>
      </c>
      <c r="X70" s="10">
        <f t="shared" si="28"/>
        <v>0</v>
      </c>
      <c r="Y70" s="10">
        <f t="shared" si="28"/>
        <v>0</v>
      </c>
      <c r="Z70" s="10">
        <f t="shared" si="28"/>
        <v>0</v>
      </c>
      <c r="AA70" s="10">
        <f t="shared" si="28"/>
        <v>0</v>
      </c>
      <c r="AB70" s="10">
        <f t="shared" si="28"/>
        <v>0</v>
      </c>
      <c r="AC70" s="10">
        <f t="shared" si="28"/>
        <v>0</v>
      </c>
      <c r="AD70" s="10">
        <f t="shared" si="28"/>
        <v>0</v>
      </c>
      <c r="AE70" s="10">
        <f t="shared" si="28"/>
        <v>0</v>
      </c>
      <c r="AF70" s="10">
        <f t="shared" si="28"/>
        <v>0</v>
      </c>
      <c r="AG70" s="10">
        <f t="shared" si="28"/>
        <v>0</v>
      </c>
      <c r="AH70" s="10">
        <f t="shared" si="28"/>
        <v>0</v>
      </c>
      <c r="AI70" s="10">
        <f t="shared" ref="AI70:BN70" si="29">SUM(AI7:AI69)</f>
        <v>0</v>
      </c>
      <c r="AJ70" s="10">
        <f t="shared" si="29"/>
        <v>0</v>
      </c>
      <c r="AK70" s="10">
        <f t="shared" si="29"/>
        <v>0</v>
      </c>
      <c r="AL70" s="10">
        <f t="shared" si="29"/>
        <v>0</v>
      </c>
      <c r="AM70" s="10">
        <f t="shared" si="29"/>
        <v>0</v>
      </c>
      <c r="AN70" s="10">
        <f t="shared" si="29"/>
        <v>0</v>
      </c>
      <c r="AO70" s="10">
        <f t="shared" si="29"/>
        <v>0</v>
      </c>
      <c r="AP70" s="10">
        <f t="shared" si="29"/>
        <v>0</v>
      </c>
      <c r="AQ70" s="10">
        <f t="shared" si="29"/>
        <v>0</v>
      </c>
      <c r="AR70" s="10">
        <f t="shared" si="29"/>
        <v>0</v>
      </c>
      <c r="AS70" s="10">
        <f t="shared" si="29"/>
        <v>0</v>
      </c>
      <c r="AT70" s="10">
        <f t="shared" si="29"/>
        <v>0</v>
      </c>
      <c r="AU70" s="10">
        <f t="shared" si="29"/>
        <v>0</v>
      </c>
      <c r="AV70" s="10">
        <f t="shared" si="29"/>
        <v>0</v>
      </c>
      <c r="AW70" s="10">
        <f t="shared" si="29"/>
        <v>0</v>
      </c>
      <c r="AX70" s="10">
        <f t="shared" si="29"/>
        <v>0</v>
      </c>
      <c r="AY70" s="10">
        <f t="shared" si="29"/>
        <v>0</v>
      </c>
      <c r="AZ70" s="10">
        <f t="shared" si="29"/>
        <v>0</v>
      </c>
      <c r="BA70" s="10">
        <f t="shared" si="29"/>
        <v>0</v>
      </c>
      <c r="BB70" s="10">
        <f t="shared" si="29"/>
        <v>0</v>
      </c>
      <c r="BC70" s="10">
        <f t="shared" si="29"/>
        <v>0</v>
      </c>
      <c r="BD70" s="10">
        <f t="shared" si="29"/>
        <v>0</v>
      </c>
      <c r="BE70" s="10" t="e">
        <f t="shared" si="29"/>
        <v>#REF!</v>
      </c>
      <c r="BF70" s="10">
        <f t="shared" si="29"/>
        <v>0</v>
      </c>
      <c r="BG70" s="10" t="e">
        <f t="shared" si="29"/>
        <v>#REF!</v>
      </c>
      <c r="BH70" s="10">
        <f t="shared" si="29"/>
        <v>0</v>
      </c>
      <c r="BI70" s="10">
        <f t="shared" si="29"/>
        <v>0</v>
      </c>
      <c r="BJ70" s="10">
        <f t="shared" si="29"/>
        <v>0</v>
      </c>
      <c r="BK70" s="10">
        <f t="shared" si="29"/>
        <v>0</v>
      </c>
      <c r="BL70" s="10">
        <f t="shared" si="29"/>
        <v>0</v>
      </c>
      <c r="BM70" s="10">
        <f t="shared" si="29"/>
        <v>0</v>
      </c>
      <c r="BN70" s="10">
        <f t="shared" si="29"/>
        <v>0</v>
      </c>
      <c r="BO70" s="10">
        <f t="shared" ref="BO70:CT70" si="30">SUM(BO7:BO69)</f>
        <v>0</v>
      </c>
      <c r="BP70" s="10">
        <f t="shared" si="30"/>
        <v>0</v>
      </c>
      <c r="BQ70" s="10">
        <f t="shared" si="30"/>
        <v>0</v>
      </c>
      <c r="BR70" s="10">
        <f t="shared" si="30"/>
        <v>0</v>
      </c>
      <c r="BS70" s="10">
        <f t="shared" si="30"/>
        <v>0</v>
      </c>
      <c r="BT70" s="10">
        <f t="shared" si="30"/>
        <v>0</v>
      </c>
      <c r="BU70" s="10">
        <f t="shared" si="30"/>
        <v>0</v>
      </c>
      <c r="BV70" s="10">
        <f t="shared" si="30"/>
        <v>0</v>
      </c>
      <c r="BW70" s="10">
        <f t="shared" si="30"/>
        <v>0</v>
      </c>
      <c r="BX70" s="10">
        <f t="shared" si="30"/>
        <v>0</v>
      </c>
      <c r="BY70" s="10">
        <f t="shared" si="30"/>
        <v>0</v>
      </c>
      <c r="BZ70" s="10">
        <f t="shared" si="30"/>
        <v>0</v>
      </c>
      <c r="CA70" s="10">
        <f t="shared" si="30"/>
        <v>0</v>
      </c>
      <c r="CB70" s="10">
        <f t="shared" si="30"/>
        <v>0</v>
      </c>
      <c r="CC70" s="10">
        <f t="shared" si="30"/>
        <v>0</v>
      </c>
      <c r="CD70" s="10">
        <f t="shared" si="30"/>
        <v>0</v>
      </c>
      <c r="CE70" s="10">
        <f t="shared" si="30"/>
        <v>0</v>
      </c>
      <c r="CF70" s="10">
        <f t="shared" si="30"/>
        <v>0</v>
      </c>
      <c r="CG70" s="10">
        <f t="shared" si="30"/>
        <v>0</v>
      </c>
      <c r="CH70" s="10">
        <f t="shared" si="30"/>
        <v>0</v>
      </c>
      <c r="CI70" s="10">
        <f t="shared" si="30"/>
        <v>0</v>
      </c>
      <c r="CJ70" s="10">
        <f t="shared" si="30"/>
        <v>0</v>
      </c>
      <c r="CK70" s="10">
        <f t="shared" si="30"/>
        <v>0</v>
      </c>
      <c r="CL70" s="10">
        <f t="shared" si="30"/>
        <v>0</v>
      </c>
      <c r="CM70" s="10">
        <f t="shared" si="30"/>
        <v>0</v>
      </c>
      <c r="CN70" s="10">
        <f t="shared" si="30"/>
        <v>0</v>
      </c>
      <c r="CO70" s="10">
        <f t="shared" si="30"/>
        <v>0</v>
      </c>
      <c r="CP70" s="10">
        <f t="shared" si="30"/>
        <v>0</v>
      </c>
      <c r="CQ70" s="10">
        <f t="shared" si="30"/>
        <v>0</v>
      </c>
      <c r="CR70" s="10">
        <f t="shared" si="30"/>
        <v>0</v>
      </c>
      <c r="CS70" s="10">
        <f t="shared" si="30"/>
        <v>0</v>
      </c>
      <c r="CT70" s="10">
        <f t="shared" si="30"/>
        <v>0</v>
      </c>
      <c r="CU70" s="10">
        <f t="shared" ref="CU70:DT70" si="31">SUM(CU7:CU69)</f>
        <v>0</v>
      </c>
      <c r="CV70" s="10">
        <f t="shared" si="31"/>
        <v>0</v>
      </c>
      <c r="CW70" s="10">
        <f t="shared" si="31"/>
        <v>0</v>
      </c>
      <c r="CX70" s="10">
        <f t="shared" si="31"/>
        <v>0</v>
      </c>
      <c r="CY70" s="10">
        <f t="shared" si="31"/>
        <v>0</v>
      </c>
      <c r="CZ70" s="10">
        <f t="shared" si="31"/>
        <v>0</v>
      </c>
      <c r="DA70" s="10">
        <f t="shared" si="31"/>
        <v>0</v>
      </c>
      <c r="DB70" s="10">
        <f t="shared" si="31"/>
        <v>0</v>
      </c>
      <c r="DC70" s="10">
        <f t="shared" si="31"/>
        <v>0</v>
      </c>
      <c r="DD70" s="10">
        <f t="shared" si="31"/>
        <v>0</v>
      </c>
      <c r="DE70" s="10">
        <f t="shared" si="31"/>
        <v>0</v>
      </c>
      <c r="DF70" s="10">
        <f t="shared" si="31"/>
        <v>0</v>
      </c>
      <c r="DG70" s="10">
        <f t="shared" si="31"/>
        <v>0</v>
      </c>
      <c r="DH70" s="10">
        <f t="shared" si="31"/>
        <v>0</v>
      </c>
      <c r="DI70" s="10">
        <f t="shared" si="31"/>
        <v>0</v>
      </c>
      <c r="DJ70" s="10">
        <f t="shared" si="31"/>
        <v>0</v>
      </c>
      <c r="DK70" s="10">
        <f t="shared" si="31"/>
        <v>0</v>
      </c>
      <c r="DL70" s="10">
        <f t="shared" si="31"/>
        <v>0</v>
      </c>
      <c r="DM70" s="10">
        <f t="shared" si="31"/>
        <v>0</v>
      </c>
      <c r="DN70" s="10">
        <f t="shared" si="31"/>
        <v>0</v>
      </c>
      <c r="DO70" s="10">
        <f t="shared" si="31"/>
        <v>0</v>
      </c>
      <c r="DP70" s="10">
        <f t="shared" si="31"/>
        <v>0</v>
      </c>
      <c r="DQ70" s="10">
        <f t="shared" si="31"/>
        <v>0</v>
      </c>
      <c r="DR70" s="10">
        <f t="shared" si="31"/>
        <v>0</v>
      </c>
      <c r="DS70" s="10">
        <f t="shared" si="31"/>
        <v>0</v>
      </c>
      <c r="DT70" s="10">
        <f t="shared" si="31"/>
        <v>0</v>
      </c>
      <c r="DU70" s="10"/>
      <c r="DV70" s="10">
        <f t="shared" ref="DV70:EF70" si="32">SUM(DV7:DV69)</f>
        <v>0</v>
      </c>
      <c r="DW70" s="10">
        <f t="shared" si="32"/>
        <v>0</v>
      </c>
      <c r="DX70" s="10">
        <f t="shared" si="32"/>
        <v>0</v>
      </c>
      <c r="DY70" s="10">
        <f t="shared" si="32"/>
        <v>0</v>
      </c>
      <c r="DZ70" s="10">
        <f t="shared" si="32"/>
        <v>0</v>
      </c>
      <c r="EA70" s="10">
        <f t="shared" si="32"/>
        <v>0</v>
      </c>
      <c r="EB70" s="10">
        <f t="shared" si="32"/>
        <v>0</v>
      </c>
      <c r="EC70" s="10">
        <f t="shared" si="32"/>
        <v>0</v>
      </c>
      <c r="ED70" s="10">
        <f t="shared" si="32"/>
        <v>0</v>
      </c>
      <c r="EE70" s="10">
        <f t="shared" si="32"/>
        <v>0</v>
      </c>
      <c r="EF70" s="10">
        <f t="shared" si="32"/>
        <v>0</v>
      </c>
      <c r="EG70" s="10"/>
      <c r="EH70" s="10">
        <f t="shared" ref="EH70:EV70" si="33">SUM(EH7:EH69)</f>
        <v>0</v>
      </c>
      <c r="EI70" s="10">
        <f t="shared" si="33"/>
        <v>0</v>
      </c>
      <c r="EJ70" s="10">
        <f t="shared" si="33"/>
        <v>0</v>
      </c>
      <c r="EK70" s="10">
        <f t="shared" si="33"/>
        <v>0</v>
      </c>
      <c r="EL70" s="10">
        <f t="shared" si="33"/>
        <v>0</v>
      </c>
      <c r="EM70" s="10">
        <f t="shared" si="33"/>
        <v>0</v>
      </c>
      <c r="EN70" s="10">
        <f t="shared" si="33"/>
        <v>0</v>
      </c>
      <c r="EO70" s="10">
        <f t="shared" si="33"/>
        <v>0</v>
      </c>
      <c r="EP70" s="10">
        <f t="shared" si="33"/>
        <v>0</v>
      </c>
      <c r="EQ70" s="10">
        <f t="shared" si="33"/>
        <v>0</v>
      </c>
      <c r="ER70" s="10">
        <f t="shared" si="33"/>
        <v>0</v>
      </c>
      <c r="ES70" s="10">
        <f t="shared" si="33"/>
        <v>0</v>
      </c>
      <c r="ET70" s="10">
        <f t="shared" si="33"/>
        <v>0</v>
      </c>
      <c r="EU70" s="10">
        <f t="shared" si="33"/>
        <v>0</v>
      </c>
      <c r="EV70" s="10">
        <f t="shared" si="33"/>
        <v>0</v>
      </c>
      <c r="EW70" s="10"/>
      <c r="EX70" s="10">
        <f t="shared" ref="EX70:GC70" si="34">SUM(EX7:EX69)</f>
        <v>0</v>
      </c>
      <c r="EY70" s="10">
        <f t="shared" si="34"/>
        <v>0</v>
      </c>
      <c r="EZ70" s="10">
        <f t="shared" si="34"/>
        <v>0</v>
      </c>
      <c r="FA70" s="10">
        <f t="shared" si="34"/>
        <v>0</v>
      </c>
      <c r="FB70" s="10">
        <f t="shared" si="34"/>
        <v>1558</v>
      </c>
      <c r="FC70" s="10">
        <f t="shared" si="34"/>
        <v>1706</v>
      </c>
      <c r="FD70" s="10">
        <f t="shared" si="34"/>
        <v>1156</v>
      </c>
      <c r="FE70" s="10">
        <f t="shared" si="34"/>
        <v>1392</v>
      </c>
      <c r="FF70" s="10">
        <f t="shared" si="34"/>
        <v>1273</v>
      </c>
      <c r="FG70" s="10">
        <f t="shared" si="34"/>
        <v>1056</v>
      </c>
      <c r="FH70" s="10">
        <f t="shared" si="34"/>
        <v>6364</v>
      </c>
      <c r="FI70" s="10">
        <f t="shared" si="34"/>
        <v>2885</v>
      </c>
      <c r="FJ70" s="10">
        <f t="shared" si="34"/>
        <v>258</v>
      </c>
      <c r="FK70" s="10">
        <f t="shared" si="34"/>
        <v>272</v>
      </c>
      <c r="FL70" s="10">
        <f t="shared" si="34"/>
        <v>529</v>
      </c>
      <c r="FM70" s="10">
        <f t="shared" si="34"/>
        <v>357</v>
      </c>
      <c r="FN70" s="10">
        <f t="shared" si="34"/>
        <v>241</v>
      </c>
      <c r="FO70" s="10">
        <f t="shared" si="34"/>
        <v>170</v>
      </c>
      <c r="FP70" s="10">
        <f t="shared" si="34"/>
        <v>566</v>
      </c>
      <c r="FQ70" s="10">
        <f t="shared" si="34"/>
        <v>461</v>
      </c>
      <c r="FR70" s="10">
        <f t="shared" si="34"/>
        <v>11945</v>
      </c>
      <c r="FS70" s="10">
        <f t="shared" si="34"/>
        <v>8264</v>
      </c>
      <c r="FT70" s="20">
        <f t="shared" si="34"/>
        <v>20209</v>
      </c>
      <c r="FU70" s="20">
        <f t="shared" si="34"/>
        <v>1219</v>
      </c>
      <c r="FV70" s="20">
        <f t="shared" si="34"/>
        <v>1472</v>
      </c>
      <c r="FW70" s="44">
        <f t="shared" si="34"/>
        <v>129</v>
      </c>
      <c r="FX70" s="20">
        <f t="shared" si="34"/>
        <v>127</v>
      </c>
      <c r="FY70" s="20">
        <f t="shared" si="34"/>
        <v>233</v>
      </c>
      <c r="FZ70" s="20">
        <f t="shared" si="34"/>
        <v>235</v>
      </c>
      <c r="GA70" s="20">
        <f t="shared" si="34"/>
        <v>1604</v>
      </c>
      <c r="GB70" s="20">
        <f t="shared" si="34"/>
        <v>1419</v>
      </c>
      <c r="GC70" s="20">
        <f t="shared" si="34"/>
        <v>2700</v>
      </c>
      <c r="GD70" s="20">
        <f t="shared" ref="GD70:GU70" si="35">SUM(GD7:GD69)</f>
        <v>3136</v>
      </c>
      <c r="GE70" s="20">
        <f t="shared" si="35"/>
        <v>266</v>
      </c>
      <c r="GF70" s="20">
        <f t="shared" si="35"/>
        <v>262</v>
      </c>
      <c r="GG70" s="20">
        <f t="shared" si="35"/>
        <v>40</v>
      </c>
      <c r="GH70" s="20">
        <f t="shared" si="35"/>
        <v>50</v>
      </c>
      <c r="GI70" s="20">
        <f t="shared" si="35"/>
        <v>20</v>
      </c>
      <c r="GJ70" s="20">
        <f t="shared" si="35"/>
        <v>37</v>
      </c>
      <c r="GK70" s="20">
        <f t="shared" si="35"/>
        <v>7</v>
      </c>
      <c r="GL70" s="20">
        <f t="shared" si="35"/>
        <v>7</v>
      </c>
      <c r="GM70" s="20">
        <f t="shared" si="35"/>
        <v>313</v>
      </c>
      <c r="GN70" s="20">
        <f t="shared" si="35"/>
        <v>117</v>
      </c>
      <c r="GO70" s="20">
        <f t="shared" si="35"/>
        <v>0</v>
      </c>
      <c r="GP70" s="20">
        <f t="shared" si="35"/>
        <v>0</v>
      </c>
      <c r="GQ70" s="20">
        <f t="shared" si="35"/>
        <v>23</v>
      </c>
      <c r="GR70" s="20">
        <f t="shared" si="35"/>
        <v>21</v>
      </c>
      <c r="GS70" s="20">
        <f t="shared" si="35"/>
        <v>6240</v>
      </c>
      <c r="GT70" s="20">
        <f t="shared" si="35"/>
        <v>6446</v>
      </c>
      <c r="GU70" s="21">
        <f t="shared" si="35"/>
        <v>12686</v>
      </c>
    </row>
    <row r="71" spans="1:203" x14ac:dyDescent="0.25">
      <c r="A71" s="60"/>
    </row>
  </sheetData>
  <autoFilter ref="A6:FT6"/>
  <mergeCells count="142">
    <mergeCell ref="FS3:FS5"/>
    <mergeCell ref="FB3:FC4"/>
    <mergeCell ref="FT2:FT5"/>
    <mergeCell ref="C2:BF2"/>
    <mergeCell ref="BG2:BG5"/>
    <mergeCell ref="BC3:BD4"/>
    <mergeCell ref="BE3:BE5"/>
    <mergeCell ref="AI4:AJ4"/>
    <mergeCell ref="AK4:AL4"/>
    <mergeCell ref="AM4:AN4"/>
    <mergeCell ref="AO4:AP4"/>
    <mergeCell ref="AQ4:AR4"/>
    <mergeCell ref="AS4:AT4"/>
    <mergeCell ref="FD3:FE4"/>
    <mergeCell ref="FF3:FG4"/>
    <mergeCell ref="FH3:FI4"/>
    <mergeCell ref="AG4:AH4"/>
    <mergeCell ref="AU4:AV4"/>
    <mergeCell ref="W3:Z3"/>
    <mergeCell ref="AA3:AD3"/>
    <mergeCell ref="AE3:AH3"/>
    <mergeCell ref="AI3:AL3"/>
    <mergeCell ref="O4:P4"/>
    <mergeCell ref="W4:X4"/>
    <mergeCell ref="A2:A5"/>
    <mergeCell ref="B2:B5"/>
    <mergeCell ref="FU3:FV4"/>
    <mergeCell ref="Q4:R4"/>
    <mergeCell ref="S4:T4"/>
    <mergeCell ref="U4:V4"/>
    <mergeCell ref="AM3:AP3"/>
    <mergeCell ref="AQ3:AT3"/>
    <mergeCell ref="AU3:AX3"/>
    <mergeCell ref="AY3:BB3"/>
    <mergeCell ref="CZ3:DD3"/>
    <mergeCell ref="BH4:BI4"/>
    <mergeCell ref="BF3:BF5"/>
    <mergeCell ref="BT3:BW3"/>
    <mergeCell ref="BZ3:CD3"/>
    <mergeCell ref="CF3:CJ3"/>
    <mergeCell ref="CL3:CO3"/>
    <mergeCell ref="CP3:CT3"/>
    <mergeCell ref="CR4:CS4"/>
    <mergeCell ref="BJ4:BK4"/>
    <mergeCell ref="BH3:BL3"/>
    <mergeCell ref="BN3:BR3"/>
    <mergeCell ref="FP3:FQ4"/>
    <mergeCell ref="FR3:FR5"/>
    <mergeCell ref="CT4:CU4"/>
    <mergeCell ref="CV4:CW4"/>
    <mergeCell ref="DL4:DM4"/>
    <mergeCell ref="AW4:AX4"/>
    <mergeCell ref="AY4:AZ4"/>
    <mergeCell ref="BA4:BB4"/>
    <mergeCell ref="C3:F3"/>
    <mergeCell ref="G3:J3"/>
    <mergeCell ref="K3:N3"/>
    <mergeCell ref="O3:R3"/>
    <mergeCell ref="S3:V3"/>
    <mergeCell ref="CB4:CC4"/>
    <mergeCell ref="AC4:AD4"/>
    <mergeCell ref="AE4:AF4"/>
    <mergeCell ref="C4:D4"/>
    <mergeCell ref="E4:F4"/>
    <mergeCell ref="G4:H4"/>
    <mergeCell ref="I4:J4"/>
    <mergeCell ref="K4:L4"/>
    <mergeCell ref="M4:N4"/>
    <mergeCell ref="Y4:Z4"/>
    <mergeCell ref="AA4:AB4"/>
    <mergeCell ref="BH2:EZ2"/>
    <mergeCell ref="BP4:BQ4"/>
    <mergeCell ref="BT4:BU4"/>
    <mergeCell ref="BX4:BY4"/>
    <mergeCell ref="EJ4:EK4"/>
    <mergeCell ref="EP4:EQ4"/>
    <mergeCell ref="ER4:ES4"/>
    <mergeCell ref="EX3:EX5"/>
    <mergeCell ref="EY3:EY5"/>
    <mergeCell ref="EZ3:EZ5"/>
    <mergeCell ref="DX4:DY4"/>
    <mergeCell ref="DV3:DZ3"/>
    <mergeCell ref="DP4:DQ4"/>
    <mergeCell ref="DR4:DS4"/>
    <mergeCell ref="EN4:EO4"/>
    <mergeCell ref="ET4:EU4"/>
    <mergeCell ref="EH3:EL3"/>
    <mergeCell ref="EF4:EG4"/>
    <mergeCell ref="CD4:CE4"/>
    <mergeCell ref="BV4:BW4"/>
    <mergeCell ref="DF3:DI3"/>
    <mergeCell ref="DJ3:DN3"/>
    <mergeCell ref="BL4:BM4"/>
    <mergeCell ref="BR4:BS4"/>
    <mergeCell ref="FJ3:FK4"/>
    <mergeCell ref="FL3:FM4"/>
    <mergeCell ref="EN3:EQ3"/>
    <mergeCell ref="ER3:EV3"/>
    <mergeCell ref="FA2:FA5"/>
    <mergeCell ref="FB2:FS2"/>
    <mergeCell ref="DP3:DU3"/>
    <mergeCell ref="DD4:DE4"/>
    <mergeCell ref="BN4:BO4"/>
    <mergeCell ref="DB4:DC4"/>
    <mergeCell ref="CF4:CG4"/>
    <mergeCell ref="CH4:CI4"/>
    <mergeCell ref="CL4:CM4"/>
    <mergeCell ref="CP4:CQ4"/>
    <mergeCell ref="CN4:CO4"/>
    <mergeCell ref="BZ4:CA4"/>
    <mergeCell ref="EL4:EM4"/>
    <mergeCell ref="EV4:EW4"/>
    <mergeCell ref="CJ4:CK4"/>
    <mergeCell ref="CZ4:DA4"/>
    <mergeCell ref="CX4:CY4"/>
    <mergeCell ref="DN4:DO4"/>
    <mergeCell ref="DT4:DU4"/>
    <mergeCell ref="EH4:EI4"/>
    <mergeCell ref="GQ3:GR4"/>
    <mergeCell ref="GS3:GS5"/>
    <mergeCell ref="GT3:GT5"/>
    <mergeCell ref="GK3:GL4"/>
    <mergeCell ref="GM3:GN4"/>
    <mergeCell ref="GO3:GP4"/>
    <mergeCell ref="CV3:CY3"/>
    <mergeCell ref="GU2:GU5"/>
    <mergeCell ref="GG3:GH4"/>
    <mergeCell ref="FW2:GT2"/>
    <mergeCell ref="FW3:FX4"/>
    <mergeCell ref="FY3:FZ4"/>
    <mergeCell ref="GA3:GB4"/>
    <mergeCell ref="GC3:GD4"/>
    <mergeCell ref="GE3:GF4"/>
    <mergeCell ref="GI3:GJ4"/>
    <mergeCell ref="FN3:FO4"/>
    <mergeCell ref="EB4:EC4"/>
    <mergeCell ref="ED4:EE4"/>
    <mergeCell ref="DF4:DG4"/>
    <mergeCell ref="DH4:DI4"/>
    <mergeCell ref="DJ4:DK4"/>
    <mergeCell ref="DV4:DW4"/>
    <mergeCell ref="EB3:E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87"/>
  <sheetViews>
    <sheetView tabSelected="1" zoomScale="60" zoomScaleNormal="60" workbookViewId="0">
      <pane ySplit="5" topLeftCell="A6" activePane="bottomLeft" state="frozen"/>
      <selection activeCell="A3" sqref="A3"/>
      <selection pane="bottomLeft" activeCell="C16" sqref="C16"/>
    </sheetView>
  </sheetViews>
  <sheetFormatPr baseColWidth="10" defaultRowHeight="15" x14ac:dyDescent="0.25"/>
  <cols>
    <col min="1" max="1" width="138" bestFit="1" customWidth="1"/>
    <col min="2" max="2" width="21.140625" bestFit="1" customWidth="1"/>
    <col min="3" max="5" width="11.42578125" customWidth="1"/>
    <col min="6" max="6" width="12.5703125" customWidth="1"/>
    <col min="7" max="55" width="11.42578125" customWidth="1"/>
    <col min="56" max="56" width="17.140625" customWidth="1"/>
    <col min="57" max="58" width="11.42578125" customWidth="1"/>
    <col min="59" max="59" width="13.5703125" customWidth="1"/>
    <col min="60" max="78" width="11.42578125" customWidth="1"/>
    <col min="79" max="79" width="14.140625" customWidth="1"/>
    <col min="80" max="136" width="11.42578125" customWidth="1"/>
    <col min="137" max="137" width="13" customWidth="1"/>
    <col min="138" max="161" width="11.42578125" customWidth="1"/>
    <col min="162" max="162" width="16.140625" customWidth="1"/>
    <col min="163" max="169" width="11.42578125" customWidth="1"/>
    <col min="170" max="170" width="13.7109375" bestFit="1" customWidth="1"/>
    <col min="171" max="171" width="11.42578125" customWidth="1"/>
    <col min="172" max="172" width="12.7109375" bestFit="1" customWidth="1"/>
    <col min="173" max="173" width="13.140625" bestFit="1" customWidth="1"/>
    <col min="174" max="183" width="11.42578125" customWidth="1"/>
    <col min="184" max="185" width="12" customWidth="1"/>
    <col min="186" max="186" width="11.5703125" customWidth="1"/>
    <col min="187" max="187" width="11.42578125" customWidth="1"/>
    <col min="188" max="188" width="26.140625" customWidth="1"/>
    <col min="189" max="189" width="11.42578125" customWidth="1"/>
    <col min="190" max="190" width="33.140625" customWidth="1"/>
    <col min="191" max="195" width="11.42578125" customWidth="1"/>
    <col min="196" max="196" width="7.7109375" customWidth="1"/>
    <col min="197" max="197" width="11.42578125" customWidth="1"/>
    <col min="198" max="198" width="20.28515625" customWidth="1"/>
    <col min="199" max="199" width="11.42578125" customWidth="1"/>
    <col min="200" max="200" width="23.42578125" customWidth="1"/>
    <col min="201" max="201" width="21.28515625" customWidth="1"/>
    <col min="202" max="202" width="13.42578125" customWidth="1"/>
    <col min="203" max="203" width="18.28515625" customWidth="1"/>
    <col min="204" max="204" width="24" customWidth="1"/>
    <col min="205" max="205" width="18.140625" customWidth="1"/>
    <col min="206" max="206" width="18.42578125" customWidth="1"/>
    <col min="207" max="207" width="19.7109375" customWidth="1"/>
    <col min="208" max="208" width="18.85546875" customWidth="1"/>
    <col min="209" max="210" width="11.42578125" customWidth="1"/>
    <col min="211" max="211" width="24.28515625" customWidth="1"/>
  </cols>
  <sheetData>
    <row r="1" spans="1:261" ht="76.5" hidden="1" customHeight="1" x14ac:dyDescent="0.25">
      <c r="A1" s="17" t="s">
        <v>201</v>
      </c>
    </row>
    <row r="2" spans="1:261" ht="15" customHeight="1" x14ac:dyDescent="0.25">
      <c r="A2" s="163" t="s">
        <v>0</v>
      </c>
      <c r="B2" s="157" t="s">
        <v>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6" t="s">
        <v>3</v>
      </c>
      <c r="BH2" s="157" t="s">
        <v>4</v>
      </c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64" t="s">
        <v>4</v>
      </c>
      <c r="FJ2" s="196" t="s">
        <v>2</v>
      </c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56" t="s">
        <v>2</v>
      </c>
      <c r="GC2" s="38"/>
      <c r="GD2" s="38"/>
      <c r="GE2" s="172" t="s">
        <v>208</v>
      </c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65" t="s">
        <v>208</v>
      </c>
    </row>
    <row r="3" spans="1:261" ht="15" customHeight="1" x14ac:dyDescent="0.25">
      <c r="A3" s="163"/>
      <c r="B3" s="157"/>
      <c r="C3" s="156" t="s">
        <v>10</v>
      </c>
      <c r="D3" s="156"/>
      <c r="E3" s="156"/>
      <c r="F3" s="156"/>
      <c r="G3" s="157" t="s">
        <v>11</v>
      </c>
      <c r="H3" s="157"/>
      <c r="I3" s="157"/>
      <c r="J3" s="157"/>
      <c r="K3" s="156" t="s">
        <v>12</v>
      </c>
      <c r="L3" s="156"/>
      <c r="M3" s="156"/>
      <c r="N3" s="156"/>
      <c r="O3" s="157" t="s">
        <v>13</v>
      </c>
      <c r="P3" s="157"/>
      <c r="Q3" s="157"/>
      <c r="R3" s="157"/>
      <c r="S3" s="156" t="s">
        <v>14</v>
      </c>
      <c r="T3" s="156"/>
      <c r="U3" s="156"/>
      <c r="V3" s="156"/>
      <c r="W3" s="157" t="s">
        <v>15</v>
      </c>
      <c r="X3" s="157"/>
      <c r="Y3" s="157"/>
      <c r="Z3" s="157"/>
      <c r="AA3" s="156" t="s">
        <v>16</v>
      </c>
      <c r="AB3" s="156"/>
      <c r="AC3" s="156"/>
      <c r="AD3" s="156"/>
      <c r="AE3" s="157" t="s">
        <v>17</v>
      </c>
      <c r="AF3" s="157"/>
      <c r="AG3" s="157"/>
      <c r="AH3" s="157"/>
      <c r="AI3" s="156" t="s">
        <v>18</v>
      </c>
      <c r="AJ3" s="156"/>
      <c r="AK3" s="156"/>
      <c r="AL3" s="156"/>
      <c r="AM3" s="157" t="s">
        <v>19</v>
      </c>
      <c r="AN3" s="157"/>
      <c r="AO3" s="157"/>
      <c r="AP3" s="157"/>
      <c r="AQ3" s="156" t="s">
        <v>20</v>
      </c>
      <c r="AR3" s="156"/>
      <c r="AS3" s="156"/>
      <c r="AT3" s="156"/>
      <c r="AU3" s="157" t="s">
        <v>21</v>
      </c>
      <c r="AV3" s="157"/>
      <c r="AW3" s="157"/>
      <c r="AX3" s="157"/>
      <c r="AY3" s="161" t="s">
        <v>322</v>
      </c>
      <c r="AZ3" s="206"/>
      <c r="BA3" s="206"/>
      <c r="BB3" s="162"/>
      <c r="BC3" s="157" t="s">
        <v>22</v>
      </c>
      <c r="BD3" s="157"/>
      <c r="BE3" s="157" t="s">
        <v>136</v>
      </c>
      <c r="BF3" s="157" t="s">
        <v>137</v>
      </c>
      <c r="BG3" s="156"/>
      <c r="BH3" s="196" t="s">
        <v>23</v>
      </c>
      <c r="BI3" s="196"/>
      <c r="BJ3" s="196"/>
      <c r="BK3" s="196"/>
      <c r="BL3" s="196"/>
      <c r="BM3" s="14"/>
      <c r="BN3" s="155" t="s">
        <v>24</v>
      </c>
      <c r="BO3" s="155"/>
      <c r="BP3" s="155"/>
      <c r="BQ3" s="155"/>
      <c r="BR3" s="155"/>
      <c r="BS3" s="15"/>
      <c r="BT3" s="196" t="s">
        <v>25</v>
      </c>
      <c r="BU3" s="196"/>
      <c r="BV3" s="196"/>
      <c r="BW3" s="196"/>
      <c r="BX3" s="14"/>
      <c r="BY3" s="14"/>
      <c r="BZ3" s="152" t="s">
        <v>355</v>
      </c>
      <c r="CA3" s="153"/>
      <c r="CB3" s="155" t="s">
        <v>26</v>
      </c>
      <c r="CC3" s="155"/>
      <c r="CD3" s="155"/>
      <c r="CE3" s="155"/>
      <c r="CF3" s="155"/>
      <c r="CG3" s="15"/>
      <c r="CH3" s="196" t="s">
        <v>27</v>
      </c>
      <c r="CI3" s="196"/>
      <c r="CJ3" s="196"/>
      <c r="CK3" s="196"/>
      <c r="CL3" s="196"/>
      <c r="CM3" s="14"/>
      <c r="CN3" s="152" t="s">
        <v>354</v>
      </c>
      <c r="CO3" s="153"/>
      <c r="CP3" s="153"/>
      <c r="CQ3" s="153"/>
      <c r="CR3" s="153"/>
      <c r="CS3" s="154"/>
      <c r="CT3" s="155" t="s">
        <v>28</v>
      </c>
      <c r="CU3" s="155"/>
      <c r="CV3" s="155"/>
      <c r="CW3" s="155"/>
      <c r="CX3" s="196" t="s">
        <v>37</v>
      </c>
      <c r="CY3" s="196"/>
      <c r="CZ3" s="196"/>
      <c r="DA3" s="196"/>
      <c r="DB3" s="196"/>
      <c r="DC3" s="14"/>
      <c r="DD3" s="155" t="s">
        <v>29</v>
      </c>
      <c r="DE3" s="155"/>
      <c r="DF3" s="155"/>
      <c r="DG3" s="155"/>
      <c r="DH3" s="196" t="s">
        <v>30</v>
      </c>
      <c r="DI3" s="196"/>
      <c r="DJ3" s="196"/>
      <c r="DK3" s="196"/>
      <c r="DL3" s="196"/>
      <c r="DM3" s="14"/>
      <c r="DN3" s="155" t="s">
        <v>31</v>
      </c>
      <c r="DO3" s="155"/>
      <c r="DP3" s="155"/>
      <c r="DQ3" s="155"/>
      <c r="DR3" s="157" t="s">
        <v>38</v>
      </c>
      <c r="DS3" s="157"/>
      <c r="DT3" s="157"/>
      <c r="DU3" s="157"/>
      <c r="DV3" s="157"/>
      <c r="DW3" s="16"/>
      <c r="DX3" s="152" t="s">
        <v>32</v>
      </c>
      <c r="DY3" s="153"/>
      <c r="DZ3" s="153"/>
      <c r="EA3" s="153"/>
      <c r="EB3" s="153"/>
      <c r="EC3" s="154"/>
      <c r="ED3" s="157" t="s">
        <v>33</v>
      </c>
      <c r="EE3" s="157"/>
      <c r="EF3" s="157"/>
      <c r="EG3" s="157"/>
      <c r="EH3" s="157"/>
      <c r="EI3" s="16"/>
      <c r="EJ3" s="155" t="s">
        <v>34</v>
      </c>
      <c r="EK3" s="155"/>
      <c r="EL3" s="155"/>
      <c r="EM3" s="155"/>
      <c r="EN3" s="15"/>
      <c r="EO3" s="19"/>
      <c r="EP3" s="196" t="s">
        <v>35</v>
      </c>
      <c r="EQ3" s="196"/>
      <c r="ER3" s="196"/>
      <c r="ES3" s="196"/>
      <c r="ET3" s="196"/>
      <c r="EU3" s="14"/>
      <c r="EV3" s="155" t="s">
        <v>39</v>
      </c>
      <c r="EW3" s="155"/>
      <c r="EX3" s="155"/>
      <c r="EY3" s="155"/>
      <c r="EZ3" s="157" t="s">
        <v>36</v>
      </c>
      <c r="FA3" s="157"/>
      <c r="FB3" s="157"/>
      <c r="FC3" s="157"/>
      <c r="FD3" s="157"/>
      <c r="FE3" s="18"/>
      <c r="FF3" s="156" t="s">
        <v>9</v>
      </c>
      <c r="FG3" s="156" t="s">
        <v>136</v>
      </c>
      <c r="FH3" s="156" t="s">
        <v>137</v>
      </c>
      <c r="FI3" s="164"/>
      <c r="FJ3" s="156" t="s">
        <v>5</v>
      </c>
      <c r="FK3" s="156"/>
      <c r="FL3" s="157" t="s">
        <v>6</v>
      </c>
      <c r="FM3" s="157"/>
      <c r="FN3" s="156" t="s">
        <v>7</v>
      </c>
      <c r="FO3" s="156"/>
      <c r="FP3" s="157" t="s">
        <v>8</v>
      </c>
      <c r="FQ3" s="157"/>
      <c r="FR3" s="197" t="s">
        <v>40</v>
      </c>
      <c r="FS3" s="197"/>
      <c r="FT3" s="198" t="s">
        <v>41</v>
      </c>
      <c r="FU3" s="198"/>
      <c r="FV3" s="197" t="s">
        <v>42</v>
      </c>
      <c r="FW3" s="197"/>
      <c r="FX3" s="198" t="s">
        <v>43</v>
      </c>
      <c r="FY3" s="198"/>
      <c r="FZ3" s="156" t="s">
        <v>136</v>
      </c>
      <c r="GA3" s="156" t="s">
        <v>137</v>
      </c>
      <c r="GB3" s="156"/>
      <c r="GC3" s="199" t="s">
        <v>336</v>
      </c>
      <c r="GD3" s="200"/>
      <c r="GE3" s="173" t="s">
        <v>202</v>
      </c>
      <c r="GF3" s="174"/>
      <c r="GG3" s="168" t="s">
        <v>203</v>
      </c>
      <c r="GH3" s="177"/>
      <c r="GI3" s="179" t="s">
        <v>204</v>
      </c>
      <c r="GJ3" s="174"/>
      <c r="GK3" s="168" t="s">
        <v>205</v>
      </c>
      <c r="GL3" s="169"/>
      <c r="GM3" s="179" t="s">
        <v>206</v>
      </c>
      <c r="GN3" s="174"/>
      <c r="GO3" s="168" t="s">
        <v>213</v>
      </c>
      <c r="GP3" s="169"/>
      <c r="GQ3" s="183" t="s">
        <v>209</v>
      </c>
      <c r="GR3" s="184"/>
      <c r="GS3" s="190" t="s">
        <v>210</v>
      </c>
      <c r="GT3" s="191"/>
      <c r="GU3" s="183" t="s">
        <v>211</v>
      </c>
      <c r="GV3" s="184"/>
      <c r="GW3" s="190" t="s">
        <v>212</v>
      </c>
      <c r="GX3" s="191"/>
      <c r="GY3" s="183" t="s">
        <v>207</v>
      </c>
      <c r="GZ3" s="184"/>
      <c r="HA3" s="187" t="s">
        <v>136</v>
      </c>
      <c r="HB3" s="187" t="s">
        <v>137</v>
      </c>
      <c r="HC3" s="166"/>
    </row>
    <row r="4" spans="1:261" ht="36" customHeight="1" x14ac:dyDescent="0.25">
      <c r="A4" s="163"/>
      <c r="B4" s="157"/>
      <c r="C4" s="156" t="s">
        <v>44</v>
      </c>
      <c r="D4" s="156"/>
      <c r="E4" s="156" t="s">
        <v>45</v>
      </c>
      <c r="F4" s="156"/>
      <c r="G4" s="157" t="s">
        <v>44</v>
      </c>
      <c r="H4" s="157"/>
      <c r="I4" s="157" t="s">
        <v>45</v>
      </c>
      <c r="J4" s="157"/>
      <c r="K4" s="156" t="s">
        <v>44</v>
      </c>
      <c r="L4" s="156"/>
      <c r="M4" s="156" t="s">
        <v>45</v>
      </c>
      <c r="N4" s="156"/>
      <c r="O4" s="157" t="s">
        <v>44</v>
      </c>
      <c r="P4" s="157"/>
      <c r="Q4" s="157" t="s">
        <v>45</v>
      </c>
      <c r="R4" s="157"/>
      <c r="S4" s="156" t="s">
        <v>44</v>
      </c>
      <c r="T4" s="156"/>
      <c r="U4" s="156" t="s">
        <v>45</v>
      </c>
      <c r="V4" s="156"/>
      <c r="W4" s="157" t="s">
        <v>44</v>
      </c>
      <c r="X4" s="157"/>
      <c r="Y4" s="157" t="s">
        <v>45</v>
      </c>
      <c r="Z4" s="157"/>
      <c r="AA4" s="156" t="s">
        <v>44</v>
      </c>
      <c r="AB4" s="156"/>
      <c r="AC4" s="156" t="s">
        <v>45</v>
      </c>
      <c r="AD4" s="156"/>
      <c r="AE4" s="157" t="s">
        <v>44</v>
      </c>
      <c r="AF4" s="157"/>
      <c r="AG4" s="157" t="s">
        <v>45</v>
      </c>
      <c r="AH4" s="157"/>
      <c r="AI4" s="156" t="s">
        <v>44</v>
      </c>
      <c r="AJ4" s="156"/>
      <c r="AK4" s="156" t="s">
        <v>45</v>
      </c>
      <c r="AL4" s="156"/>
      <c r="AM4" s="157" t="s">
        <v>44</v>
      </c>
      <c r="AN4" s="157"/>
      <c r="AO4" s="157" t="s">
        <v>45</v>
      </c>
      <c r="AP4" s="157"/>
      <c r="AQ4" s="156" t="s">
        <v>44</v>
      </c>
      <c r="AR4" s="156"/>
      <c r="AS4" s="156" t="s">
        <v>45</v>
      </c>
      <c r="AT4" s="156"/>
      <c r="AU4" s="157" t="s">
        <v>44</v>
      </c>
      <c r="AV4" s="157"/>
      <c r="AW4" s="157" t="s">
        <v>45</v>
      </c>
      <c r="AX4" s="157"/>
      <c r="AY4" s="161" t="s">
        <v>44</v>
      </c>
      <c r="AZ4" s="162"/>
      <c r="BA4" s="161" t="s">
        <v>45</v>
      </c>
      <c r="BB4" s="162"/>
      <c r="BC4" s="157"/>
      <c r="BD4" s="157"/>
      <c r="BE4" s="157"/>
      <c r="BF4" s="157"/>
      <c r="BG4" s="156"/>
      <c r="BH4" s="157" t="s">
        <v>44</v>
      </c>
      <c r="BI4" s="157"/>
      <c r="BJ4" s="157" t="s">
        <v>45</v>
      </c>
      <c r="BK4" s="157"/>
      <c r="BL4" s="149" t="s">
        <v>46</v>
      </c>
      <c r="BM4" s="151"/>
      <c r="BN4" s="156" t="s">
        <v>44</v>
      </c>
      <c r="BO4" s="156"/>
      <c r="BP4" s="156" t="s">
        <v>45</v>
      </c>
      <c r="BQ4" s="156"/>
      <c r="BR4" s="161" t="s">
        <v>46</v>
      </c>
      <c r="BS4" s="162"/>
      <c r="BT4" s="157" t="s">
        <v>44</v>
      </c>
      <c r="BU4" s="157"/>
      <c r="BV4" s="157" t="s">
        <v>45</v>
      </c>
      <c r="BW4" s="157"/>
      <c r="BX4" s="149" t="s">
        <v>46</v>
      </c>
      <c r="BY4" s="151"/>
      <c r="BZ4" s="161" t="s">
        <v>46</v>
      </c>
      <c r="CA4" s="162"/>
      <c r="CB4" s="156" t="s">
        <v>44</v>
      </c>
      <c r="CC4" s="156"/>
      <c r="CD4" s="156" t="s">
        <v>45</v>
      </c>
      <c r="CE4" s="156"/>
      <c r="CF4" s="161" t="s">
        <v>46</v>
      </c>
      <c r="CG4" s="162"/>
      <c r="CH4" s="157" t="s">
        <v>44</v>
      </c>
      <c r="CI4" s="157"/>
      <c r="CJ4" s="157" t="s">
        <v>45</v>
      </c>
      <c r="CK4" s="157"/>
      <c r="CL4" s="149" t="s">
        <v>46</v>
      </c>
      <c r="CM4" s="151"/>
      <c r="CN4" s="152" t="s">
        <v>44</v>
      </c>
      <c r="CO4" s="154"/>
      <c r="CP4" s="161" t="s">
        <v>45</v>
      </c>
      <c r="CQ4" s="162"/>
      <c r="CR4" s="161" t="s">
        <v>46</v>
      </c>
      <c r="CS4" s="162"/>
      <c r="CT4" s="156" t="s">
        <v>44</v>
      </c>
      <c r="CU4" s="156"/>
      <c r="CV4" s="156" t="s">
        <v>45</v>
      </c>
      <c r="CW4" s="156"/>
      <c r="CX4" s="157" t="s">
        <v>44</v>
      </c>
      <c r="CY4" s="157"/>
      <c r="CZ4" s="157" t="s">
        <v>45</v>
      </c>
      <c r="DA4" s="157"/>
      <c r="DB4" s="149" t="s">
        <v>46</v>
      </c>
      <c r="DC4" s="151"/>
      <c r="DD4" s="156" t="s">
        <v>44</v>
      </c>
      <c r="DE4" s="156"/>
      <c r="DF4" s="156" t="s">
        <v>45</v>
      </c>
      <c r="DG4" s="156"/>
      <c r="DH4" s="157" t="s">
        <v>44</v>
      </c>
      <c r="DI4" s="157"/>
      <c r="DJ4" s="157" t="s">
        <v>45</v>
      </c>
      <c r="DK4" s="157"/>
      <c r="DL4" s="149" t="s">
        <v>46</v>
      </c>
      <c r="DM4" s="151"/>
      <c r="DN4" s="156" t="s">
        <v>44</v>
      </c>
      <c r="DO4" s="156"/>
      <c r="DP4" s="156" t="s">
        <v>45</v>
      </c>
      <c r="DQ4" s="156"/>
      <c r="DR4" s="157" t="s">
        <v>44</v>
      </c>
      <c r="DS4" s="157"/>
      <c r="DT4" s="157" t="s">
        <v>45</v>
      </c>
      <c r="DU4" s="157"/>
      <c r="DV4" s="146" t="s">
        <v>46</v>
      </c>
      <c r="DW4" s="148"/>
      <c r="DX4" s="156" t="s">
        <v>44</v>
      </c>
      <c r="DY4" s="156"/>
      <c r="DZ4" s="156" t="s">
        <v>45</v>
      </c>
      <c r="EA4" s="156"/>
      <c r="EB4" s="152" t="s">
        <v>47</v>
      </c>
      <c r="EC4" s="154"/>
      <c r="ED4" s="157" t="s">
        <v>44</v>
      </c>
      <c r="EE4" s="157"/>
      <c r="EF4" s="157" t="s">
        <v>45</v>
      </c>
      <c r="EG4" s="157"/>
      <c r="EH4" s="149" t="s">
        <v>46</v>
      </c>
      <c r="EI4" s="151"/>
      <c r="EJ4" s="156" t="s">
        <v>44</v>
      </c>
      <c r="EK4" s="156"/>
      <c r="EL4" s="156" t="s">
        <v>45</v>
      </c>
      <c r="EM4" s="156"/>
      <c r="EN4" s="152" t="s">
        <v>47</v>
      </c>
      <c r="EO4" s="154"/>
      <c r="EP4" s="157" t="s">
        <v>44</v>
      </c>
      <c r="EQ4" s="157"/>
      <c r="ER4" s="157" t="s">
        <v>45</v>
      </c>
      <c r="ES4" s="157"/>
      <c r="ET4" s="149" t="s">
        <v>46</v>
      </c>
      <c r="EU4" s="151"/>
      <c r="EV4" s="156" t="s">
        <v>44</v>
      </c>
      <c r="EW4" s="156"/>
      <c r="EX4" s="156" t="s">
        <v>45</v>
      </c>
      <c r="EY4" s="156"/>
      <c r="EZ4" s="157" t="s">
        <v>44</v>
      </c>
      <c r="FA4" s="157"/>
      <c r="FB4" s="157" t="s">
        <v>45</v>
      </c>
      <c r="FC4" s="157"/>
      <c r="FD4" s="149" t="s">
        <v>47</v>
      </c>
      <c r="FE4" s="151"/>
      <c r="FF4" s="156"/>
      <c r="FG4" s="156"/>
      <c r="FH4" s="156"/>
      <c r="FI4" s="164"/>
      <c r="FJ4" s="156"/>
      <c r="FK4" s="156"/>
      <c r="FL4" s="157"/>
      <c r="FM4" s="157"/>
      <c r="FN4" s="156"/>
      <c r="FO4" s="156"/>
      <c r="FP4" s="157"/>
      <c r="FQ4" s="157"/>
      <c r="FR4" s="197"/>
      <c r="FS4" s="197"/>
      <c r="FT4" s="198"/>
      <c r="FU4" s="198"/>
      <c r="FV4" s="197"/>
      <c r="FW4" s="197"/>
      <c r="FX4" s="198"/>
      <c r="FY4" s="198"/>
      <c r="FZ4" s="156"/>
      <c r="GA4" s="156"/>
      <c r="GB4" s="156"/>
      <c r="GC4" s="201"/>
      <c r="GD4" s="202"/>
      <c r="GE4" s="175"/>
      <c r="GF4" s="176"/>
      <c r="GG4" s="170"/>
      <c r="GH4" s="178"/>
      <c r="GI4" s="180"/>
      <c r="GJ4" s="176"/>
      <c r="GK4" s="170"/>
      <c r="GL4" s="171"/>
      <c r="GM4" s="181"/>
      <c r="GN4" s="182"/>
      <c r="GO4" s="170"/>
      <c r="GP4" s="171"/>
      <c r="GQ4" s="185"/>
      <c r="GR4" s="186"/>
      <c r="GS4" s="192"/>
      <c r="GT4" s="193"/>
      <c r="GU4" s="194"/>
      <c r="GV4" s="195"/>
      <c r="GW4" s="192"/>
      <c r="GX4" s="193"/>
      <c r="GY4" s="185"/>
      <c r="GZ4" s="186"/>
      <c r="HA4" s="188"/>
      <c r="HB4" s="188"/>
      <c r="HC4" s="166"/>
    </row>
    <row r="5" spans="1:261" ht="15.75" thickBot="1" x14ac:dyDescent="0.3">
      <c r="A5" s="203"/>
      <c r="B5" s="204"/>
      <c r="C5" s="107" t="s">
        <v>136</v>
      </c>
      <c r="D5" s="107" t="s">
        <v>137</v>
      </c>
      <c r="E5" s="107" t="s">
        <v>136</v>
      </c>
      <c r="F5" s="107" t="s">
        <v>137</v>
      </c>
      <c r="G5" s="108" t="s">
        <v>136</v>
      </c>
      <c r="H5" s="108" t="s">
        <v>137</v>
      </c>
      <c r="I5" s="108" t="s">
        <v>136</v>
      </c>
      <c r="J5" s="108" t="s">
        <v>137</v>
      </c>
      <c r="K5" s="107" t="s">
        <v>136</v>
      </c>
      <c r="L5" s="107" t="s">
        <v>137</v>
      </c>
      <c r="M5" s="107" t="s">
        <v>136</v>
      </c>
      <c r="N5" s="107" t="s">
        <v>137</v>
      </c>
      <c r="O5" s="108" t="s">
        <v>136</v>
      </c>
      <c r="P5" s="108" t="s">
        <v>137</v>
      </c>
      <c r="Q5" s="108" t="s">
        <v>136</v>
      </c>
      <c r="R5" s="108" t="s">
        <v>137</v>
      </c>
      <c r="S5" s="107" t="s">
        <v>136</v>
      </c>
      <c r="T5" s="107" t="s">
        <v>137</v>
      </c>
      <c r="U5" s="107" t="s">
        <v>136</v>
      </c>
      <c r="V5" s="107" t="s">
        <v>137</v>
      </c>
      <c r="W5" s="108" t="s">
        <v>136</v>
      </c>
      <c r="X5" s="108" t="s">
        <v>137</v>
      </c>
      <c r="Y5" s="108" t="s">
        <v>136</v>
      </c>
      <c r="Z5" s="108" t="s">
        <v>137</v>
      </c>
      <c r="AA5" s="107" t="s">
        <v>136</v>
      </c>
      <c r="AB5" s="107" t="s">
        <v>137</v>
      </c>
      <c r="AC5" s="107" t="s">
        <v>136</v>
      </c>
      <c r="AD5" s="107" t="s">
        <v>137</v>
      </c>
      <c r="AE5" s="108" t="s">
        <v>136</v>
      </c>
      <c r="AF5" s="108" t="s">
        <v>137</v>
      </c>
      <c r="AG5" s="108" t="s">
        <v>136</v>
      </c>
      <c r="AH5" s="108" t="s">
        <v>137</v>
      </c>
      <c r="AI5" s="107" t="s">
        <v>136</v>
      </c>
      <c r="AJ5" s="107" t="s">
        <v>137</v>
      </c>
      <c r="AK5" s="107" t="s">
        <v>136</v>
      </c>
      <c r="AL5" s="107" t="s">
        <v>137</v>
      </c>
      <c r="AM5" s="108" t="s">
        <v>136</v>
      </c>
      <c r="AN5" s="108" t="s">
        <v>137</v>
      </c>
      <c r="AO5" s="108" t="s">
        <v>136</v>
      </c>
      <c r="AP5" s="108" t="s">
        <v>137</v>
      </c>
      <c r="AQ5" s="107" t="s">
        <v>136</v>
      </c>
      <c r="AR5" s="107" t="s">
        <v>137</v>
      </c>
      <c r="AS5" s="107" t="s">
        <v>136</v>
      </c>
      <c r="AT5" s="107" t="s">
        <v>137</v>
      </c>
      <c r="AU5" s="108" t="s">
        <v>136</v>
      </c>
      <c r="AV5" s="108" t="s">
        <v>137</v>
      </c>
      <c r="AW5" s="108" t="s">
        <v>136</v>
      </c>
      <c r="AX5" s="108" t="s">
        <v>137</v>
      </c>
      <c r="AY5" s="107" t="s">
        <v>136</v>
      </c>
      <c r="AZ5" s="107" t="s">
        <v>137</v>
      </c>
      <c r="BA5" s="107" t="s">
        <v>136</v>
      </c>
      <c r="BB5" s="107" t="s">
        <v>137</v>
      </c>
      <c r="BC5" s="108" t="s">
        <v>136</v>
      </c>
      <c r="BD5" s="108" t="s">
        <v>137</v>
      </c>
      <c r="BE5" s="204"/>
      <c r="BF5" s="204"/>
      <c r="BG5" s="158"/>
      <c r="BH5" s="108" t="s">
        <v>136</v>
      </c>
      <c r="BI5" s="108" t="s">
        <v>137</v>
      </c>
      <c r="BJ5" s="108" t="s">
        <v>136</v>
      </c>
      <c r="BK5" s="108" t="s">
        <v>137</v>
      </c>
      <c r="BL5" s="108" t="s">
        <v>136</v>
      </c>
      <c r="BM5" s="108" t="s">
        <v>137</v>
      </c>
      <c r="BN5" s="107" t="s">
        <v>136</v>
      </c>
      <c r="BO5" s="107" t="s">
        <v>137</v>
      </c>
      <c r="BP5" s="107" t="s">
        <v>136</v>
      </c>
      <c r="BQ5" s="107" t="s">
        <v>137</v>
      </c>
      <c r="BR5" s="107" t="s">
        <v>136</v>
      </c>
      <c r="BS5" s="107" t="s">
        <v>137</v>
      </c>
      <c r="BT5" s="108" t="s">
        <v>136</v>
      </c>
      <c r="BU5" s="108" t="s">
        <v>137</v>
      </c>
      <c r="BV5" s="108" t="s">
        <v>136</v>
      </c>
      <c r="BW5" s="108" t="s">
        <v>137</v>
      </c>
      <c r="BX5" s="108" t="s">
        <v>136</v>
      </c>
      <c r="BY5" s="108" t="s">
        <v>137</v>
      </c>
      <c r="BZ5" s="107" t="s">
        <v>353</v>
      </c>
      <c r="CA5" s="107" t="s">
        <v>352</v>
      </c>
      <c r="CB5" s="107" t="s">
        <v>136</v>
      </c>
      <c r="CC5" s="107" t="s">
        <v>137</v>
      </c>
      <c r="CD5" s="107" t="s">
        <v>136</v>
      </c>
      <c r="CE5" s="107" t="s">
        <v>137</v>
      </c>
      <c r="CF5" s="107" t="s">
        <v>136</v>
      </c>
      <c r="CG5" s="107" t="s">
        <v>137</v>
      </c>
      <c r="CH5" s="108" t="s">
        <v>136</v>
      </c>
      <c r="CI5" s="108" t="s">
        <v>137</v>
      </c>
      <c r="CJ5" s="108" t="s">
        <v>136</v>
      </c>
      <c r="CK5" s="108" t="s">
        <v>137</v>
      </c>
      <c r="CL5" s="108" t="s">
        <v>136</v>
      </c>
      <c r="CM5" s="108" t="s">
        <v>137</v>
      </c>
      <c r="CN5" s="107" t="s">
        <v>136</v>
      </c>
      <c r="CO5" s="107" t="s">
        <v>137</v>
      </c>
      <c r="CP5" s="107" t="s">
        <v>136</v>
      </c>
      <c r="CQ5" s="107" t="s">
        <v>137</v>
      </c>
      <c r="CR5" s="107" t="s">
        <v>136</v>
      </c>
      <c r="CS5" s="107" t="s">
        <v>137</v>
      </c>
      <c r="CT5" s="107" t="s">
        <v>136</v>
      </c>
      <c r="CU5" s="107" t="s">
        <v>137</v>
      </c>
      <c r="CV5" s="107" t="s">
        <v>136</v>
      </c>
      <c r="CW5" s="107" t="s">
        <v>137</v>
      </c>
      <c r="CX5" s="108" t="s">
        <v>136</v>
      </c>
      <c r="CY5" s="108" t="s">
        <v>137</v>
      </c>
      <c r="CZ5" s="108" t="s">
        <v>136</v>
      </c>
      <c r="DA5" s="108" t="s">
        <v>137</v>
      </c>
      <c r="DB5" s="108" t="s">
        <v>136</v>
      </c>
      <c r="DC5" s="108" t="s">
        <v>137</v>
      </c>
      <c r="DD5" s="107" t="s">
        <v>136</v>
      </c>
      <c r="DE5" s="107" t="s">
        <v>137</v>
      </c>
      <c r="DF5" s="107" t="s">
        <v>136</v>
      </c>
      <c r="DG5" s="107" t="s">
        <v>137</v>
      </c>
      <c r="DH5" s="108" t="s">
        <v>136</v>
      </c>
      <c r="DI5" s="108" t="s">
        <v>137</v>
      </c>
      <c r="DJ5" s="108" t="s">
        <v>136</v>
      </c>
      <c r="DK5" s="108" t="s">
        <v>137</v>
      </c>
      <c r="DL5" s="108" t="s">
        <v>136</v>
      </c>
      <c r="DM5" s="108" t="s">
        <v>137</v>
      </c>
      <c r="DN5" s="107" t="s">
        <v>136</v>
      </c>
      <c r="DO5" s="107" t="s">
        <v>137</v>
      </c>
      <c r="DP5" s="107" t="s">
        <v>136</v>
      </c>
      <c r="DQ5" s="107" t="s">
        <v>137</v>
      </c>
      <c r="DR5" s="108" t="s">
        <v>136</v>
      </c>
      <c r="DS5" s="108" t="s">
        <v>137</v>
      </c>
      <c r="DT5" s="108" t="s">
        <v>136</v>
      </c>
      <c r="DU5" s="108" t="s">
        <v>137</v>
      </c>
      <c r="DV5" s="108" t="s">
        <v>136</v>
      </c>
      <c r="DW5" s="108" t="s">
        <v>137</v>
      </c>
      <c r="DX5" s="107" t="s">
        <v>136</v>
      </c>
      <c r="DY5" s="107" t="s">
        <v>137</v>
      </c>
      <c r="DZ5" s="107" t="s">
        <v>136</v>
      </c>
      <c r="EA5" s="107" t="s">
        <v>137</v>
      </c>
      <c r="EB5" s="107" t="s">
        <v>136</v>
      </c>
      <c r="EC5" s="107" t="s">
        <v>137</v>
      </c>
      <c r="ED5" s="108" t="s">
        <v>136</v>
      </c>
      <c r="EE5" s="108" t="s">
        <v>137</v>
      </c>
      <c r="EF5" s="108" t="s">
        <v>136</v>
      </c>
      <c r="EG5" s="108" t="s">
        <v>137</v>
      </c>
      <c r="EH5" s="108" t="s">
        <v>136</v>
      </c>
      <c r="EI5" s="108" t="s">
        <v>137</v>
      </c>
      <c r="EJ5" s="107" t="s">
        <v>136</v>
      </c>
      <c r="EK5" s="107" t="s">
        <v>137</v>
      </c>
      <c r="EL5" s="107" t="s">
        <v>136</v>
      </c>
      <c r="EM5" s="107" t="s">
        <v>137</v>
      </c>
      <c r="EN5" s="107" t="s">
        <v>136</v>
      </c>
      <c r="EO5" s="107" t="s">
        <v>137</v>
      </c>
      <c r="EP5" s="108" t="s">
        <v>136</v>
      </c>
      <c r="EQ5" s="108" t="s">
        <v>137</v>
      </c>
      <c r="ER5" s="108" t="s">
        <v>136</v>
      </c>
      <c r="ES5" s="108" t="s">
        <v>137</v>
      </c>
      <c r="ET5" s="108" t="s">
        <v>136</v>
      </c>
      <c r="EU5" s="108" t="s">
        <v>137</v>
      </c>
      <c r="EV5" s="107" t="s">
        <v>136</v>
      </c>
      <c r="EW5" s="107" t="s">
        <v>137</v>
      </c>
      <c r="EX5" s="107" t="s">
        <v>136</v>
      </c>
      <c r="EY5" s="107" t="s">
        <v>137</v>
      </c>
      <c r="EZ5" s="108" t="s">
        <v>136</v>
      </c>
      <c r="FA5" s="108" t="s">
        <v>137</v>
      </c>
      <c r="FB5" s="108" t="s">
        <v>136</v>
      </c>
      <c r="FC5" s="108" t="s">
        <v>137</v>
      </c>
      <c r="FD5" s="108" t="s">
        <v>136</v>
      </c>
      <c r="FE5" s="108" t="s">
        <v>137</v>
      </c>
      <c r="FF5" s="158"/>
      <c r="FG5" s="158"/>
      <c r="FH5" s="158"/>
      <c r="FI5" s="205"/>
      <c r="FJ5" s="107" t="s">
        <v>136</v>
      </c>
      <c r="FK5" s="107" t="s">
        <v>137</v>
      </c>
      <c r="FL5" s="108" t="s">
        <v>136</v>
      </c>
      <c r="FM5" s="108" t="s">
        <v>137</v>
      </c>
      <c r="FN5" s="107" t="s">
        <v>136</v>
      </c>
      <c r="FO5" s="107" t="s">
        <v>137</v>
      </c>
      <c r="FP5" s="108" t="s">
        <v>136</v>
      </c>
      <c r="FQ5" s="108" t="s">
        <v>137</v>
      </c>
      <c r="FR5" s="107" t="s">
        <v>136</v>
      </c>
      <c r="FS5" s="107" t="s">
        <v>137</v>
      </c>
      <c r="FT5" s="108" t="s">
        <v>136</v>
      </c>
      <c r="FU5" s="108" t="s">
        <v>137</v>
      </c>
      <c r="FV5" s="107" t="s">
        <v>136</v>
      </c>
      <c r="FW5" s="107" t="s">
        <v>137</v>
      </c>
      <c r="FX5" s="108" t="s">
        <v>136</v>
      </c>
      <c r="FY5" s="108" t="s">
        <v>137</v>
      </c>
      <c r="FZ5" s="158"/>
      <c r="GA5" s="158"/>
      <c r="GB5" s="199"/>
      <c r="GC5" s="30" t="s">
        <v>136</v>
      </c>
      <c r="GD5" s="30" t="s">
        <v>137</v>
      </c>
      <c r="GE5" s="23" t="s">
        <v>136</v>
      </c>
      <c r="GF5" s="25" t="s">
        <v>137</v>
      </c>
      <c r="GG5" s="30" t="s">
        <v>136</v>
      </c>
      <c r="GH5" s="30" t="s">
        <v>137</v>
      </c>
      <c r="GI5" s="25" t="s">
        <v>136</v>
      </c>
      <c r="GJ5" s="31" t="s">
        <v>137</v>
      </c>
      <c r="GK5" s="32" t="s">
        <v>136</v>
      </c>
      <c r="GL5" s="32" t="s">
        <v>137</v>
      </c>
      <c r="GM5" s="25" t="s">
        <v>136</v>
      </c>
      <c r="GN5" s="25" t="s">
        <v>137</v>
      </c>
      <c r="GO5" s="32" t="s">
        <v>136</v>
      </c>
      <c r="GP5" s="30" t="s">
        <v>137</v>
      </c>
      <c r="GQ5" s="25" t="s">
        <v>136</v>
      </c>
      <c r="GR5" s="25" t="s">
        <v>137</v>
      </c>
      <c r="GS5" s="30" t="s">
        <v>136</v>
      </c>
      <c r="GT5" s="34" t="s">
        <v>137</v>
      </c>
      <c r="GU5" s="23" t="s">
        <v>136</v>
      </c>
      <c r="GV5" s="25" t="s">
        <v>137</v>
      </c>
      <c r="GW5" s="34" t="s">
        <v>136</v>
      </c>
      <c r="GX5" s="30" t="s">
        <v>137</v>
      </c>
      <c r="GY5" s="31" t="s">
        <v>136</v>
      </c>
      <c r="GZ5" s="25" t="s">
        <v>137</v>
      </c>
      <c r="HA5" s="189"/>
      <c r="HB5" s="189"/>
      <c r="HC5" s="167"/>
    </row>
    <row r="6" spans="1:261" ht="15" customHeight="1" x14ac:dyDescent="0.25">
      <c r="A6" s="112" t="s">
        <v>138</v>
      </c>
      <c r="B6" s="113" t="s">
        <v>1</v>
      </c>
      <c r="C6" s="114" t="s">
        <v>244</v>
      </c>
      <c r="D6" s="114" t="s">
        <v>245</v>
      </c>
      <c r="E6" s="114" t="s">
        <v>246</v>
      </c>
      <c r="F6" s="114" t="s">
        <v>247</v>
      </c>
      <c r="G6" s="114" t="s">
        <v>59</v>
      </c>
      <c r="H6" s="114" t="s">
        <v>60</v>
      </c>
      <c r="I6" s="114" t="s">
        <v>61</v>
      </c>
      <c r="J6" s="114" t="s">
        <v>62</v>
      </c>
      <c r="K6" s="114" t="s">
        <v>67</v>
      </c>
      <c r="L6" s="114" t="s">
        <v>68</v>
      </c>
      <c r="M6" s="114" t="s">
        <v>69</v>
      </c>
      <c r="N6" s="114" t="s">
        <v>70</v>
      </c>
      <c r="O6" s="114" t="s">
        <v>71</v>
      </c>
      <c r="P6" s="114" t="s">
        <v>72</v>
      </c>
      <c r="Q6" s="114" t="s">
        <v>73</v>
      </c>
      <c r="R6" s="114" t="s">
        <v>74</v>
      </c>
      <c r="S6" s="114" t="s">
        <v>248</v>
      </c>
      <c r="T6" s="114" t="s">
        <v>249</v>
      </c>
      <c r="U6" s="114" t="s">
        <v>250</v>
      </c>
      <c r="V6" s="114" t="s">
        <v>251</v>
      </c>
      <c r="W6" s="114" t="s">
        <v>75</v>
      </c>
      <c r="X6" s="114" t="s">
        <v>76</v>
      </c>
      <c r="Y6" s="114" t="s">
        <v>77</v>
      </c>
      <c r="Z6" s="114" t="s">
        <v>252</v>
      </c>
      <c r="AA6" s="114" t="s">
        <v>63</v>
      </c>
      <c r="AB6" s="114" t="s">
        <v>64</v>
      </c>
      <c r="AC6" s="114" t="s">
        <v>65</v>
      </c>
      <c r="AD6" s="114" t="s">
        <v>66</v>
      </c>
      <c r="AE6" s="114" t="s">
        <v>82</v>
      </c>
      <c r="AF6" s="114" t="s">
        <v>83</v>
      </c>
      <c r="AG6" s="114" t="s">
        <v>84</v>
      </c>
      <c r="AH6" s="114" t="s">
        <v>243</v>
      </c>
      <c r="AI6" s="114" t="s">
        <v>241</v>
      </c>
      <c r="AJ6" s="114" t="s">
        <v>242</v>
      </c>
      <c r="AK6" s="114" t="s">
        <v>240</v>
      </c>
      <c r="AL6" s="114" t="s">
        <v>239</v>
      </c>
      <c r="AM6" s="114" t="s">
        <v>78</v>
      </c>
      <c r="AN6" s="114" t="s">
        <v>79</v>
      </c>
      <c r="AO6" s="114" t="s">
        <v>80</v>
      </c>
      <c r="AP6" s="114" t="s">
        <v>81</v>
      </c>
      <c r="AQ6" s="114" t="s">
        <v>85</v>
      </c>
      <c r="AR6" s="114" t="s">
        <v>86</v>
      </c>
      <c r="AS6" s="114" t="s">
        <v>87</v>
      </c>
      <c r="AT6" s="114" t="s">
        <v>88</v>
      </c>
      <c r="AU6" s="114" t="s">
        <v>254</v>
      </c>
      <c r="AV6" s="114" t="s">
        <v>253</v>
      </c>
      <c r="AW6" s="114" t="s">
        <v>255</v>
      </c>
      <c r="AX6" s="114" t="s">
        <v>255</v>
      </c>
      <c r="AY6" s="114" t="s">
        <v>318</v>
      </c>
      <c r="AZ6" s="114" t="s">
        <v>319</v>
      </c>
      <c r="BA6" s="114" t="s">
        <v>320</v>
      </c>
      <c r="BB6" s="114" t="s">
        <v>321</v>
      </c>
      <c r="BC6" s="114" t="s">
        <v>89</v>
      </c>
      <c r="BD6" s="114" t="s">
        <v>90</v>
      </c>
      <c r="BE6" s="115" t="s">
        <v>91</v>
      </c>
      <c r="BF6" s="115" t="s">
        <v>92</v>
      </c>
      <c r="BG6" s="115" t="s">
        <v>93</v>
      </c>
      <c r="BH6" s="116" t="s">
        <v>110</v>
      </c>
      <c r="BI6" s="116" t="s">
        <v>111</v>
      </c>
      <c r="BJ6" s="116" t="s">
        <v>256</v>
      </c>
      <c r="BK6" s="116" t="s">
        <v>257</v>
      </c>
      <c r="BL6" s="116" t="s">
        <v>108</v>
      </c>
      <c r="BM6" s="116" t="s">
        <v>109</v>
      </c>
      <c r="BN6" s="116" t="s">
        <v>118</v>
      </c>
      <c r="BO6" s="116" t="s">
        <v>119</v>
      </c>
      <c r="BP6" s="116" t="s">
        <v>258</v>
      </c>
      <c r="BQ6" s="116" t="s">
        <v>259</v>
      </c>
      <c r="BR6" s="116" t="s">
        <v>116</v>
      </c>
      <c r="BS6" s="116" t="s">
        <v>117</v>
      </c>
      <c r="BT6" s="116" t="s">
        <v>96</v>
      </c>
      <c r="BU6" s="116" t="s">
        <v>97</v>
      </c>
      <c r="BV6" s="116" t="s">
        <v>260</v>
      </c>
      <c r="BW6" s="116" t="s">
        <v>261</v>
      </c>
      <c r="BX6" s="116" t="s">
        <v>94</v>
      </c>
      <c r="BY6" s="116" t="s">
        <v>95</v>
      </c>
      <c r="BZ6" s="117" t="s">
        <v>351</v>
      </c>
      <c r="CA6" s="117" t="s">
        <v>350</v>
      </c>
      <c r="CB6" s="116" t="s">
        <v>100</v>
      </c>
      <c r="CC6" s="116" t="s">
        <v>101</v>
      </c>
      <c r="CD6" s="116" t="s">
        <v>262</v>
      </c>
      <c r="CE6" s="116" t="s">
        <v>263</v>
      </c>
      <c r="CF6" s="116" t="s">
        <v>98</v>
      </c>
      <c r="CG6" s="116" t="s">
        <v>99</v>
      </c>
      <c r="CH6" s="116" t="s">
        <v>104</v>
      </c>
      <c r="CI6" s="116" t="s">
        <v>105</v>
      </c>
      <c r="CJ6" s="116" t="s">
        <v>264</v>
      </c>
      <c r="CK6" s="116" t="s">
        <v>265</v>
      </c>
      <c r="CL6" s="116" t="s">
        <v>102</v>
      </c>
      <c r="CM6" s="116" t="s">
        <v>103</v>
      </c>
      <c r="CN6" s="116" t="s">
        <v>349</v>
      </c>
      <c r="CO6" s="116" t="s">
        <v>348</v>
      </c>
      <c r="CP6" s="116" t="s">
        <v>347</v>
      </c>
      <c r="CQ6" s="116"/>
      <c r="CR6" s="116" t="s">
        <v>346</v>
      </c>
      <c r="CS6" s="116"/>
      <c r="CT6" s="116" t="s">
        <v>100</v>
      </c>
      <c r="CU6" s="116" t="s">
        <v>101</v>
      </c>
      <c r="CV6" s="116" t="s">
        <v>106</v>
      </c>
      <c r="CW6" s="116" t="s">
        <v>107</v>
      </c>
      <c r="CX6" s="116" t="s">
        <v>266</v>
      </c>
      <c r="CY6" s="116" t="s">
        <v>267</v>
      </c>
      <c r="CZ6" s="116" t="s">
        <v>268</v>
      </c>
      <c r="DA6" s="116" t="s">
        <v>269</v>
      </c>
      <c r="DB6" s="116" t="s">
        <v>270</v>
      </c>
      <c r="DC6" s="116" t="s">
        <v>271</v>
      </c>
      <c r="DD6" s="116" t="s">
        <v>272</v>
      </c>
      <c r="DE6" s="116" t="s">
        <v>273</v>
      </c>
      <c r="DF6" s="116" t="s">
        <v>274</v>
      </c>
      <c r="DG6" s="116" t="s">
        <v>275</v>
      </c>
      <c r="DH6" s="116" t="s">
        <v>122</v>
      </c>
      <c r="DI6" s="116" t="s">
        <v>276</v>
      </c>
      <c r="DJ6" s="116" t="s">
        <v>277</v>
      </c>
      <c r="DK6" s="116" t="s">
        <v>276</v>
      </c>
      <c r="DL6" s="116" t="s">
        <v>120</v>
      </c>
      <c r="DM6" s="116" t="s">
        <v>121</v>
      </c>
      <c r="DN6" s="116" t="s">
        <v>278</v>
      </c>
      <c r="DO6" s="116" t="s">
        <v>279</v>
      </c>
      <c r="DP6" s="116" t="s">
        <v>280</v>
      </c>
      <c r="DQ6" s="116" t="s">
        <v>281</v>
      </c>
      <c r="DR6" s="116" t="s">
        <v>282</v>
      </c>
      <c r="DS6" s="116" t="s">
        <v>283</v>
      </c>
      <c r="DT6" s="116" t="s">
        <v>284</v>
      </c>
      <c r="DU6" s="116" t="s">
        <v>285</v>
      </c>
      <c r="DV6" s="118" t="s">
        <v>286</v>
      </c>
      <c r="DW6" s="118" t="s">
        <v>287</v>
      </c>
      <c r="DX6" s="116" t="s">
        <v>288</v>
      </c>
      <c r="DY6" s="116" t="s">
        <v>289</v>
      </c>
      <c r="DZ6" s="116" t="s">
        <v>291</v>
      </c>
      <c r="EA6" s="116" t="s">
        <v>290</v>
      </c>
      <c r="EB6" s="116" t="s">
        <v>292</v>
      </c>
      <c r="EC6" s="116" t="s">
        <v>293</v>
      </c>
      <c r="ED6" s="116" t="s">
        <v>294</v>
      </c>
      <c r="EE6" s="116" t="s">
        <v>295</v>
      </c>
      <c r="EF6" s="116" t="s">
        <v>296</v>
      </c>
      <c r="EG6" s="116" t="s">
        <v>297</v>
      </c>
      <c r="EH6" s="116" t="s">
        <v>298</v>
      </c>
      <c r="EI6" s="116" t="s">
        <v>299</v>
      </c>
      <c r="EJ6" s="116" t="s">
        <v>300</v>
      </c>
      <c r="EK6" s="116" t="s">
        <v>301</v>
      </c>
      <c r="EL6" s="116" t="s">
        <v>302</v>
      </c>
      <c r="EM6" s="116" t="s">
        <v>303</v>
      </c>
      <c r="EN6" s="116" t="s">
        <v>304</v>
      </c>
      <c r="EO6" s="116" t="s">
        <v>305</v>
      </c>
      <c r="EP6" s="116" t="s">
        <v>114</v>
      </c>
      <c r="EQ6" s="116" t="s">
        <v>115</v>
      </c>
      <c r="ER6" s="116" t="s">
        <v>306</v>
      </c>
      <c r="ES6" s="116" t="s">
        <v>307</v>
      </c>
      <c r="ET6" s="116" t="s">
        <v>112</v>
      </c>
      <c r="EU6" s="116" t="s">
        <v>113</v>
      </c>
      <c r="EV6" s="116" t="s">
        <v>308</v>
      </c>
      <c r="EW6" s="116" t="s">
        <v>309</v>
      </c>
      <c r="EX6" s="116" t="s">
        <v>310</v>
      </c>
      <c r="EY6" s="116" t="s">
        <v>311</v>
      </c>
      <c r="EZ6" s="116" t="s">
        <v>123</v>
      </c>
      <c r="FA6" s="116" t="s">
        <v>124</v>
      </c>
      <c r="FB6" s="116" t="s">
        <v>312</v>
      </c>
      <c r="FC6" s="116" t="s">
        <v>313</v>
      </c>
      <c r="FD6" s="116" t="s">
        <v>314</v>
      </c>
      <c r="FE6" s="116" t="s">
        <v>315</v>
      </c>
      <c r="FF6" s="85" t="s">
        <v>46</v>
      </c>
      <c r="FG6" s="119" t="s">
        <v>125</v>
      </c>
      <c r="FH6" s="119" t="s">
        <v>126</v>
      </c>
      <c r="FI6" s="119" t="s">
        <v>127</v>
      </c>
      <c r="FJ6" s="120" t="s">
        <v>48</v>
      </c>
      <c r="FK6" s="120" t="s">
        <v>49</v>
      </c>
      <c r="FL6" s="120" t="s">
        <v>50</v>
      </c>
      <c r="FM6" s="120" t="s">
        <v>51</v>
      </c>
      <c r="FN6" s="120" t="s">
        <v>52</v>
      </c>
      <c r="FO6" s="120" t="s">
        <v>53</v>
      </c>
      <c r="FP6" s="120" t="s">
        <v>54</v>
      </c>
      <c r="FQ6" s="120" t="s">
        <v>55</v>
      </c>
      <c r="FR6" s="120" t="s">
        <v>128</v>
      </c>
      <c r="FS6" s="120" t="s">
        <v>129</v>
      </c>
      <c r="FT6" s="120" t="s">
        <v>130</v>
      </c>
      <c r="FU6" s="120" t="s">
        <v>131</v>
      </c>
      <c r="FV6" s="120" t="s">
        <v>132</v>
      </c>
      <c r="FW6" s="120" t="s">
        <v>133</v>
      </c>
      <c r="FX6" s="120" t="s">
        <v>134</v>
      </c>
      <c r="FY6" s="120" t="s">
        <v>135</v>
      </c>
      <c r="FZ6" s="121" t="s">
        <v>56</v>
      </c>
      <c r="GA6" s="121" t="s">
        <v>57</v>
      </c>
      <c r="GB6" s="121" t="s">
        <v>58</v>
      </c>
      <c r="GC6" s="121" t="s">
        <v>331</v>
      </c>
      <c r="GD6" s="121" t="s">
        <v>330</v>
      </c>
      <c r="GE6" s="116" t="s">
        <v>214</v>
      </c>
      <c r="GF6" s="116" t="s">
        <v>215</v>
      </c>
      <c r="GG6" s="116" t="s">
        <v>216</v>
      </c>
      <c r="GH6" s="116" t="s">
        <v>217</v>
      </c>
      <c r="GI6" s="116" t="s">
        <v>218</v>
      </c>
      <c r="GJ6" s="116" t="s">
        <v>219</v>
      </c>
      <c r="GK6" s="116" t="s">
        <v>220</v>
      </c>
      <c r="GL6" s="116" t="s">
        <v>221</v>
      </c>
      <c r="GM6" s="116" t="s">
        <v>222</v>
      </c>
      <c r="GN6" s="116" t="s">
        <v>223</v>
      </c>
      <c r="GO6" s="116" t="s">
        <v>224</v>
      </c>
      <c r="GP6" s="116" t="s">
        <v>225</v>
      </c>
      <c r="GQ6" s="118" t="s">
        <v>226</v>
      </c>
      <c r="GR6" s="118" t="s">
        <v>227</v>
      </c>
      <c r="GS6" s="118" t="s">
        <v>228</v>
      </c>
      <c r="GT6" s="118" t="s">
        <v>229</v>
      </c>
      <c r="GU6" s="118" t="s">
        <v>230</v>
      </c>
      <c r="GV6" s="118" t="s">
        <v>231</v>
      </c>
      <c r="GW6" s="118" t="s">
        <v>232</v>
      </c>
      <c r="GX6" s="118" t="s">
        <v>233</v>
      </c>
      <c r="GY6" s="116" t="s">
        <v>234</v>
      </c>
      <c r="GZ6" s="116" t="s">
        <v>235</v>
      </c>
      <c r="HA6" s="116" t="s">
        <v>238</v>
      </c>
      <c r="HB6" s="116" t="s">
        <v>236</v>
      </c>
      <c r="HC6" s="122" t="s">
        <v>237</v>
      </c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E6" s="4"/>
      <c r="IF6" s="4"/>
      <c r="IG6" s="4"/>
      <c r="IH6" s="6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3"/>
      <c r="IZ6" s="3"/>
      <c r="JA6" s="3"/>
    </row>
    <row r="7" spans="1:261" ht="15" customHeight="1" x14ac:dyDescent="0.25">
      <c r="A7" s="123" t="s">
        <v>139</v>
      </c>
      <c r="B7" s="55" t="s">
        <v>198</v>
      </c>
      <c r="C7" s="21">
        <v>93</v>
      </c>
      <c r="D7" s="21">
        <v>29</v>
      </c>
      <c r="E7" s="21">
        <v>0</v>
      </c>
      <c r="F7" s="21">
        <v>0</v>
      </c>
      <c r="G7" s="21">
        <v>92</v>
      </c>
      <c r="H7" s="21">
        <v>0</v>
      </c>
      <c r="I7" s="21">
        <v>0</v>
      </c>
      <c r="J7" s="21">
        <v>0</v>
      </c>
      <c r="K7" s="21">
        <v>22</v>
      </c>
      <c r="L7" s="21">
        <v>33</v>
      </c>
      <c r="M7" s="21">
        <v>73</v>
      </c>
      <c r="N7" s="21">
        <v>87</v>
      </c>
      <c r="O7" s="21">
        <v>1</v>
      </c>
      <c r="P7" s="21">
        <v>25</v>
      </c>
      <c r="Q7" s="21">
        <v>0</v>
      </c>
      <c r="R7" s="21">
        <v>0</v>
      </c>
      <c r="S7" s="21">
        <v>3</v>
      </c>
      <c r="T7" s="21">
        <v>6</v>
      </c>
      <c r="U7" s="21">
        <v>11</v>
      </c>
      <c r="V7" s="21">
        <v>28</v>
      </c>
      <c r="W7" s="21">
        <v>11</v>
      </c>
      <c r="X7" s="21">
        <v>19</v>
      </c>
      <c r="Y7" s="21">
        <v>13</v>
      </c>
      <c r="Z7" s="21">
        <v>1</v>
      </c>
      <c r="AA7" s="21">
        <v>0</v>
      </c>
      <c r="AB7" s="21">
        <v>0</v>
      </c>
      <c r="AC7" s="21">
        <v>0</v>
      </c>
      <c r="AD7" s="21">
        <v>24</v>
      </c>
      <c r="AE7" s="21">
        <v>21</v>
      </c>
      <c r="AF7" s="21">
        <v>31</v>
      </c>
      <c r="AG7" s="21">
        <v>6</v>
      </c>
      <c r="AH7" s="21">
        <v>3</v>
      </c>
      <c r="AI7" s="21">
        <v>0</v>
      </c>
      <c r="AJ7" s="21">
        <v>0</v>
      </c>
      <c r="AK7" s="21">
        <v>0</v>
      </c>
      <c r="AL7" s="21">
        <v>0</v>
      </c>
      <c r="AM7" s="21">
        <v>1</v>
      </c>
      <c r="AN7" s="21">
        <v>15</v>
      </c>
      <c r="AO7" s="21">
        <v>4</v>
      </c>
      <c r="AP7" s="21">
        <v>44</v>
      </c>
      <c r="AQ7" s="21">
        <v>1</v>
      </c>
      <c r="AR7" s="21">
        <v>2</v>
      </c>
      <c r="AS7" s="21">
        <v>0</v>
      </c>
      <c r="AT7" s="21">
        <v>0</v>
      </c>
      <c r="AU7" s="21">
        <v>29</v>
      </c>
      <c r="AV7" s="21">
        <v>0</v>
      </c>
      <c r="AW7" s="21">
        <v>4</v>
      </c>
      <c r="AX7" s="21">
        <v>0</v>
      </c>
      <c r="AY7" s="21">
        <v>76</v>
      </c>
      <c r="AZ7" s="21">
        <v>3</v>
      </c>
      <c r="BA7" s="21">
        <v>0</v>
      </c>
      <c r="BB7" s="21">
        <v>33</v>
      </c>
      <c r="BC7" s="21">
        <v>22</v>
      </c>
      <c r="BD7" s="21">
        <v>0</v>
      </c>
      <c r="BE7" s="21">
        <f>+C7+E7+G7+I7+K7+O7+Q7+S7+U7+W7+Y7+AA7+AC7+AE7+AG7+AI7+AK7+AM7+AO7+AQ7+AS7+AU7+AW7+AY7+BA7+BC7+M7</f>
        <v>483</v>
      </c>
      <c r="BF7" s="21">
        <f>+D7+F7+H7+J7+L7+N7+P7+R7+T7+V7+X7+Z7+AB7+AD7+AF7+AH7+AJ7+AL7+AN7+AP7+AR7+AT7+AV7+AX7+AZ7+BB7+BD7</f>
        <v>383</v>
      </c>
      <c r="BG7" s="21">
        <f>+BE7+BF7</f>
        <v>866</v>
      </c>
      <c r="BH7" s="68">
        <v>12</v>
      </c>
      <c r="BI7" s="68">
        <v>0</v>
      </c>
      <c r="BJ7" s="68">
        <v>13</v>
      </c>
      <c r="BK7" s="68">
        <v>3</v>
      </c>
      <c r="BL7" s="68">
        <v>0</v>
      </c>
      <c r="BM7" s="68">
        <v>0</v>
      </c>
      <c r="BN7" s="68">
        <v>35</v>
      </c>
      <c r="BO7" s="68">
        <v>15</v>
      </c>
      <c r="BP7" s="68">
        <v>0</v>
      </c>
      <c r="BQ7" s="68">
        <v>0</v>
      </c>
      <c r="BR7" s="68">
        <v>0</v>
      </c>
      <c r="BS7" s="68">
        <v>29</v>
      </c>
      <c r="BT7" s="68">
        <v>2</v>
      </c>
      <c r="BU7" s="68">
        <v>2</v>
      </c>
      <c r="BV7" s="68">
        <v>22</v>
      </c>
      <c r="BW7" s="68">
        <v>32</v>
      </c>
      <c r="BX7" s="68">
        <v>0</v>
      </c>
      <c r="BY7" s="68">
        <v>4</v>
      </c>
      <c r="BZ7" s="68">
        <v>7</v>
      </c>
      <c r="CA7" s="68">
        <v>35</v>
      </c>
      <c r="CB7" s="68">
        <v>0</v>
      </c>
      <c r="CC7" s="68">
        <v>0</v>
      </c>
      <c r="CD7" s="68">
        <v>0</v>
      </c>
      <c r="CE7" s="68">
        <v>0</v>
      </c>
      <c r="CF7" s="68">
        <v>155</v>
      </c>
      <c r="CG7" s="55">
        <v>66</v>
      </c>
      <c r="CH7" s="55">
        <v>22</v>
      </c>
      <c r="CI7" s="55">
        <v>35</v>
      </c>
      <c r="CJ7" s="55">
        <v>49</v>
      </c>
      <c r="CK7" s="55">
        <v>151</v>
      </c>
      <c r="CL7" s="55">
        <v>0</v>
      </c>
      <c r="CM7" s="55">
        <v>1</v>
      </c>
      <c r="CN7" s="55">
        <v>23</v>
      </c>
      <c r="CO7" s="55">
        <v>4</v>
      </c>
      <c r="CP7" s="55">
        <v>51</v>
      </c>
      <c r="CQ7" s="55">
        <v>54</v>
      </c>
      <c r="CR7" s="55">
        <v>0</v>
      </c>
      <c r="CS7" s="55">
        <v>0</v>
      </c>
      <c r="CT7" s="55">
        <v>60</v>
      </c>
      <c r="CU7" s="55">
        <v>54</v>
      </c>
      <c r="CV7" s="55">
        <v>54</v>
      </c>
      <c r="CW7" s="55">
        <v>42</v>
      </c>
      <c r="CX7" s="55">
        <v>5</v>
      </c>
      <c r="CY7" s="55">
        <v>4</v>
      </c>
      <c r="CZ7" s="55">
        <v>26</v>
      </c>
      <c r="DA7" s="55">
        <v>86</v>
      </c>
      <c r="DB7" s="55">
        <v>0</v>
      </c>
      <c r="DC7" s="55">
        <v>0</v>
      </c>
      <c r="DD7" s="81">
        <v>15</v>
      </c>
      <c r="DE7" s="55">
        <v>4</v>
      </c>
      <c r="DF7" s="55">
        <v>0</v>
      </c>
      <c r="DG7" s="55">
        <v>0</v>
      </c>
      <c r="DH7" s="68">
        <v>44</v>
      </c>
      <c r="DI7" s="68">
        <v>42</v>
      </c>
      <c r="DJ7" s="68">
        <v>16</v>
      </c>
      <c r="DK7" s="68">
        <v>33</v>
      </c>
      <c r="DL7" s="68">
        <v>1</v>
      </c>
      <c r="DM7" s="55">
        <v>1</v>
      </c>
      <c r="DN7" s="55">
        <v>43</v>
      </c>
      <c r="DO7" s="55">
        <v>58</v>
      </c>
      <c r="DP7" s="55">
        <v>1</v>
      </c>
      <c r="DQ7" s="55">
        <v>22</v>
      </c>
      <c r="DR7" s="55">
        <v>2</v>
      </c>
      <c r="DS7" s="55">
        <v>41</v>
      </c>
      <c r="DT7" s="55">
        <v>17</v>
      </c>
      <c r="DU7" s="55">
        <v>39</v>
      </c>
      <c r="DV7" s="55">
        <v>0</v>
      </c>
      <c r="DW7" s="55">
        <v>0</v>
      </c>
      <c r="DX7" s="55">
        <v>10</v>
      </c>
      <c r="DY7" s="55">
        <v>0</v>
      </c>
      <c r="DZ7" s="55">
        <v>6</v>
      </c>
      <c r="EA7" s="55">
        <v>1</v>
      </c>
      <c r="EB7" s="55">
        <v>0</v>
      </c>
      <c r="EC7" s="55">
        <v>0</v>
      </c>
      <c r="ED7" s="55">
        <v>2</v>
      </c>
      <c r="EE7" s="55">
        <v>0</v>
      </c>
      <c r="EF7" s="55">
        <v>2</v>
      </c>
      <c r="EG7" s="55">
        <v>0</v>
      </c>
      <c r="EH7" s="55">
        <v>0</v>
      </c>
      <c r="EI7" s="55">
        <v>0</v>
      </c>
      <c r="EJ7" s="55">
        <v>0</v>
      </c>
      <c r="EK7" s="55">
        <v>2</v>
      </c>
      <c r="EL7" s="55">
        <v>1</v>
      </c>
      <c r="EM7" s="55">
        <v>2</v>
      </c>
      <c r="EN7" s="55">
        <v>10</v>
      </c>
      <c r="EO7" s="55">
        <v>5</v>
      </c>
      <c r="EP7" s="55">
        <v>0</v>
      </c>
      <c r="EQ7" s="55">
        <v>0</v>
      </c>
      <c r="ER7" s="55">
        <v>0</v>
      </c>
      <c r="ES7" s="55">
        <v>0</v>
      </c>
      <c r="ET7" s="55">
        <v>0</v>
      </c>
      <c r="EU7" s="55">
        <v>4</v>
      </c>
      <c r="EV7" s="55">
        <v>3</v>
      </c>
      <c r="EW7" s="55">
        <v>0</v>
      </c>
      <c r="EX7" s="55">
        <v>4</v>
      </c>
      <c r="EY7" s="55">
        <v>2</v>
      </c>
      <c r="EZ7" s="55">
        <v>0</v>
      </c>
      <c r="FA7" s="55">
        <v>88</v>
      </c>
      <c r="FB7" s="55">
        <v>47</v>
      </c>
      <c r="FC7" s="55">
        <v>0</v>
      </c>
      <c r="FD7" s="55">
        <v>26</v>
      </c>
      <c r="FE7" s="55">
        <f>SUM(FB7:FD7)</f>
        <v>73</v>
      </c>
      <c r="FF7" s="55">
        <v>0</v>
      </c>
      <c r="FG7" s="55">
        <f>BH7+BJ7+BL7+BN7+BR7+BT7+BV7+BX7+BZ7+CB7+CD7+CF7+CH7+CJ7+CL7+CN7+CP7+CR7+CT7+CV7+CX7+CZ7+DB7+DD7+DF7+DH7+DJ7+DL7+DN7+DP7+DR7+DT7+DV7+DX7+DZ7+EB7+ED7+EF7+EH7+EJ7+EL7+EN7+EP7+ER7+ET7+EV7+EY7+FA7+FC7+FE7</f>
        <v>872</v>
      </c>
      <c r="FH7" s="55">
        <f>BI7+BK7+BM7+BO7+BQ7+BS7+BU7+BW7+BY7+CA7+CC7+CE7+CG7+CI7+CK7+CM7+CO7+CQ7+CS7+CU7+CW7+CY7+DA7+DC7+DE7+DG7+DI7+DK7+DM7+DO7+DQ7+DS7+DU7+DW7+DY7+EA7+EC7+EE7+EG7+EI7+EK7+EM7+EO7+EQ7+ES7+EU7+EW7+EX7+EZ7+FB7+FD7+FF7</f>
        <v>948</v>
      </c>
      <c r="FI7" s="109">
        <f>SUM(FG7:FH7)</f>
        <v>1820</v>
      </c>
      <c r="FJ7" s="82">
        <v>64</v>
      </c>
      <c r="FK7" s="21">
        <v>74</v>
      </c>
      <c r="FL7" s="45">
        <v>58</v>
      </c>
      <c r="FM7" s="21">
        <v>92</v>
      </c>
      <c r="FN7" s="82">
        <v>62</v>
      </c>
      <c r="FO7" s="21">
        <v>62</v>
      </c>
      <c r="FP7" s="45">
        <v>286</v>
      </c>
      <c r="FQ7" s="21">
        <v>77</v>
      </c>
      <c r="FR7" s="82">
        <v>9</v>
      </c>
      <c r="FS7" s="21">
        <v>6</v>
      </c>
      <c r="FT7" s="45">
        <v>12</v>
      </c>
      <c r="FU7" s="21">
        <v>26</v>
      </c>
      <c r="FV7" s="83">
        <v>7</v>
      </c>
      <c r="FW7" s="21">
        <v>8</v>
      </c>
      <c r="FX7" s="45">
        <v>23</v>
      </c>
      <c r="FY7" s="21">
        <v>30</v>
      </c>
      <c r="FZ7" s="21">
        <f t="shared" ref="FZ7:FZ72" si="0">SUM(FJ7,FL7,FN7,FP7,FR7,FT7,FV7,FX7)</f>
        <v>521</v>
      </c>
      <c r="GA7" s="21">
        <f t="shared" ref="GA7:GA72" si="1">SUM(FK7,FM7,FO7,FQ7,FS7,FU7,FW7,FY7)</f>
        <v>375</v>
      </c>
      <c r="GB7" s="21">
        <f t="shared" ref="GB7:GB72" si="2">SUM(FZ7:GA7)</f>
        <v>896</v>
      </c>
      <c r="GC7" s="84">
        <v>67</v>
      </c>
      <c r="GD7" s="21">
        <v>88</v>
      </c>
      <c r="GE7" s="45">
        <v>11</v>
      </c>
      <c r="GF7" s="21">
        <v>8</v>
      </c>
      <c r="GG7" s="45">
        <v>13</v>
      </c>
      <c r="GH7" s="46">
        <v>14</v>
      </c>
      <c r="GI7" s="45">
        <v>78</v>
      </c>
      <c r="GJ7" s="21">
        <v>66</v>
      </c>
      <c r="GK7" s="53">
        <v>179</v>
      </c>
      <c r="GL7" s="21">
        <v>231</v>
      </c>
      <c r="GM7" s="45">
        <v>9</v>
      </c>
      <c r="GN7" s="21">
        <v>5</v>
      </c>
      <c r="GO7" s="45">
        <v>2</v>
      </c>
      <c r="GP7" s="21">
        <v>6</v>
      </c>
      <c r="GQ7" s="45">
        <v>1</v>
      </c>
      <c r="GR7" s="21">
        <v>3</v>
      </c>
      <c r="GS7" s="45">
        <v>1</v>
      </c>
      <c r="GT7" s="21">
        <v>0</v>
      </c>
      <c r="GU7" s="45">
        <v>11</v>
      </c>
      <c r="GV7" s="21">
        <v>9</v>
      </c>
      <c r="GW7" s="21">
        <v>0</v>
      </c>
      <c r="GX7" s="21">
        <v>0</v>
      </c>
      <c r="GY7" s="21">
        <v>1</v>
      </c>
      <c r="GZ7" s="21">
        <v>1</v>
      </c>
      <c r="HA7" s="110">
        <f>SUM(GC7,GE7,GG7,GI7,GK7,GM7,GO7,GQ7,GS7,GU7,GW7,GY7)</f>
        <v>373</v>
      </c>
      <c r="HB7" s="111">
        <f>SUM(GD7,GF7,GH7,GJ7,GL7,GN7,GP7,GR7,GT7,GV7,GX7,GZ7)</f>
        <v>431</v>
      </c>
      <c r="HC7" s="124">
        <f>SUM(HA7:HB7)</f>
        <v>804</v>
      </c>
    </row>
    <row r="8" spans="1:261" ht="15" customHeight="1" x14ac:dyDescent="0.25">
      <c r="A8" s="123" t="s">
        <v>140</v>
      </c>
      <c r="B8" s="55" t="s">
        <v>198</v>
      </c>
      <c r="C8" s="21">
        <v>0</v>
      </c>
      <c r="D8" s="21">
        <v>0</v>
      </c>
      <c r="E8" s="21">
        <v>0</v>
      </c>
      <c r="F8" s="21">
        <v>0</v>
      </c>
      <c r="G8" s="21">
        <v>4</v>
      </c>
      <c r="H8" s="21">
        <v>14</v>
      </c>
      <c r="I8" s="21">
        <v>0</v>
      </c>
      <c r="J8" s="21">
        <v>0</v>
      </c>
      <c r="K8" s="21">
        <v>8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18</v>
      </c>
      <c r="S8" s="21">
        <v>0</v>
      </c>
      <c r="T8" s="21">
        <v>0</v>
      </c>
      <c r="U8" s="21">
        <v>0</v>
      </c>
      <c r="V8" s="21">
        <v>1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9</v>
      </c>
      <c r="AV8" s="21">
        <v>8</v>
      </c>
      <c r="AW8" s="21">
        <v>1</v>
      </c>
      <c r="AX8" s="21">
        <v>0</v>
      </c>
      <c r="AY8" s="21">
        <v>16</v>
      </c>
      <c r="AZ8" s="21">
        <v>0</v>
      </c>
      <c r="BA8" s="21">
        <v>0</v>
      </c>
      <c r="BB8" s="21">
        <v>0</v>
      </c>
      <c r="BC8" s="21">
        <v>4</v>
      </c>
      <c r="BD8" s="21">
        <v>0</v>
      </c>
      <c r="BE8" s="21">
        <f t="shared" ref="BE8:BE71" si="3">+C8+E8+G8+I8+K8+O8+Q8+S8+U8+W8+Y8+AA8+AC8+AE8+AG8+AI8+AK8+AM8+AO8+AQ8+AS8+AU8+AW8+AY8+BA8+BC8+M8</f>
        <v>42</v>
      </c>
      <c r="BF8" s="21">
        <f t="shared" ref="BF8:BF71" si="4">+D8+F8+H8+J8+L8+N8+P8+R8+T8+V8+X8+Z8+AB8+AD8+AF8+AH8+AJ8+AL8+AN8+AP8+AR8+AT8+AV8+AX8+AZ8+BB8+BD8</f>
        <v>41</v>
      </c>
      <c r="BG8" s="21">
        <f t="shared" ref="BG8:BG71" si="5">+BE8+BF8</f>
        <v>83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2</v>
      </c>
      <c r="BS8" s="68">
        <v>2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10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15</v>
      </c>
      <c r="CG8" s="55">
        <v>81</v>
      </c>
      <c r="CH8" s="55">
        <v>0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9</v>
      </c>
      <c r="CO8" s="55">
        <v>2</v>
      </c>
      <c r="CP8" s="55">
        <v>3</v>
      </c>
      <c r="CQ8" s="55">
        <v>13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6</v>
      </c>
      <c r="CZ8" s="55">
        <v>0</v>
      </c>
      <c r="DA8" s="55">
        <v>0</v>
      </c>
      <c r="DB8" s="55">
        <v>0</v>
      </c>
      <c r="DC8" s="55">
        <v>0</v>
      </c>
      <c r="DD8" s="81">
        <v>0</v>
      </c>
      <c r="DE8" s="55">
        <v>5</v>
      </c>
      <c r="DF8" s="55">
        <v>0</v>
      </c>
      <c r="DG8" s="55">
        <v>0</v>
      </c>
      <c r="DH8" s="68">
        <v>0</v>
      </c>
      <c r="DI8" s="68">
        <v>4</v>
      </c>
      <c r="DJ8" s="68">
        <v>0</v>
      </c>
      <c r="DK8" s="68">
        <v>0</v>
      </c>
      <c r="DL8" s="68">
        <v>0</v>
      </c>
      <c r="DM8" s="55">
        <v>0</v>
      </c>
      <c r="DN8" s="55">
        <v>0</v>
      </c>
      <c r="DO8" s="55">
        <v>0</v>
      </c>
      <c r="DP8" s="55">
        <v>0</v>
      </c>
      <c r="DQ8" s="55">
        <v>0</v>
      </c>
      <c r="DR8" s="55">
        <v>0</v>
      </c>
      <c r="DS8" s="55">
        <v>1</v>
      </c>
      <c r="DT8" s="55">
        <v>0</v>
      </c>
      <c r="DU8" s="55">
        <v>27</v>
      </c>
      <c r="DV8" s="55">
        <v>0</v>
      </c>
      <c r="DW8" s="55">
        <v>0</v>
      </c>
      <c r="DX8" s="55">
        <v>10</v>
      </c>
      <c r="DY8" s="55">
        <v>32</v>
      </c>
      <c r="DZ8" s="55">
        <v>19</v>
      </c>
      <c r="EA8" s="55">
        <v>6</v>
      </c>
      <c r="EB8" s="55">
        <v>0</v>
      </c>
      <c r="EC8" s="55">
        <v>0</v>
      </c>
      <c r="ED8" s="55">
        <v>0</v>
      </c>
      <c r="EE8" s="55">
        <v>36</v>
      </c>
      <c r="EF8" s="55">
        <v>0</v>
      </c>
      <c r="EG8" s="55">
        <v>0</v>
      </c>
      <c r="EH8" s="55">
        <v>0</v>
      </c>
      <c r="EI8" s="55">
        <v>0</v>
      </c>
      <c r="EJ8" s="55">
        <v>0</v>
      </c>
      <c r="EK8" s="55">
        <v>0</v>
      </c>
      <c r="EL8" s="55">
        <v>0</v>
      </c>
      <c r="EM8" s="55">
        <v>0</v>
      </c>
      <c r="EN8" s="55">
        <v>0</v>
      </c>
      <c r="EO8" s="55">
        <v>0</v>
      </c>
      <c r="EP8" s="55">
        <v>0</v>
      </c>
      <c r="EQ8" s="55">
        <v>0</v>
      </c>
      <c r="ER8" s="55">
        <v>0</v>
      </c>
      <c r="ES8" s="55">
        <v>0</v>
      </c>
      <c r="ET8" s="55">
        <v>0</v>
      </c>
      <c r="EU8" s="55">
        <v>0</v>
      </c>
      <c r="EV8" s="55">
        <v>0</v>
      </c>
      <c r="EW8" s="55">
        <v>0</v>
      </c>
      <c r="EX8" s="55">
        <v>0</v>
      </c>
      <c r="EY8" s="55">
        <v>0</v>
      </c>
      <c r="EZ8" s="55">
        <v>0</v>
      </c>
      <c r="FA8" s="55">
        <v>0</v>
      </c>
      <c r="FB8" s="55">
        <v>0</v>
      </c>
      <c r="FC8" s="55">
        <v>0</v>
      </c>
      <c r="FD8" s="55">
        <v>0</v>
      </c>
      <c r="FE8" s="55">
        <v>0</v>
      </c>
      <c r="FF8" s="55">
        <v>0</v>
      </c>
      <c r="FG8" s="55">
        <f t="shared" ref="FG8:FG71" si="6">BH8+BJ8+BL8+BN8+BR8+BT8+BV8+BX8+BZ8+CB8+CD8+CF8+CH8+CJ8+CL8+CN8+CP8+CR8+CT8+CV8+CX8+CZ8+DB8+DD8+DF8+DH8+DJ8+DL8+DN8+DP8+DR8+DT8+DV8+DX8+DZ8+EB8+ED8+EF8+EH8+EJ8+EL8+EN8+EP8+ER8+ET8+EV8+EY8+FA8+FC8+FE8</f>
        <v>68</v>
      </c>
      <c r="FH8" s="55">
        <f t="shared" ref="FH8:FH71" si="7">BI8+BK8+BM8+BO8+BQ8+BS8+BU8+BW8+BY8+CA8+CC8+CE8+CG8+CI8+CK8+CM8+CO8+CQ8+CS8+CU8+CW8+CY8+DA8+DC8+DE8+DG8+DI8+DK8+DM8+DO8+DQ8+DS8+DU8+DW8+DY8+EA8+EC8+EE8+EG8+EI8+EK8+EM8+EO8+EQ8+ES8+EU8+EW8+EX8+EZ8+FB8+FD8+FF8</f>
        <v>215</v>
      </c>
      <c r="FI8" s="109">
        <f t="shared" ref="FI8:FI71" si="8">SUM(FG8:FH8)</f>
        <v>283</v>
      </c>
      <c r="FJ8" s="82">
        <v>10</v>
      </c>
      <c r="FK8" s="21">
        <v>12</v>
      </c>
      <c r="FL8" s="45">
        <v>9</v>
      </c>
      <c r="FM8" s="21">
        <v>7</v>
      </c>
      <c r="FN8" s="82">
        <v>12</v>
      </c>
      <c r="FO8" s="21">
        <v>10</v>
      </c>
      <c r="FP8" s="45">
        <v>20</v>
      </c>
      <c r="FQ8" s="21">
        <v>20</v>
      </c>
      <c r="FR8" s="82">
        <v>1</v>
      </c>
      <c r="FS8" s="21">
        <v>0</v>
      </c>
      <c r="FT8" s="45">
        <v>6</v>
      </c>
      <c r="FU8" s="21">
        <v>0</v>
      </c>
      <c r="FV8" s="83">
        <v>0</v>
      </c>
      <c r="FW8" s="21">
        <v>1</v>
      </c>
      <c r="FX8" s="45">
        <v>6</v>
      </c>
      <c r="FY8" s="21">
        <v>1</v>
      </c>
      <c r="FZ8" s="21">
        <f t="shared" si="0"/>
        <v>64</v>
      </c>
      <c r="GA8" s="21">
        <f t="shared" si="1"/>
        <v>51</v>
      </c>
      <c r="GB8" s="21">
        <f t="shared" si="2"/>
        <v>115</v>
      </c>
      <c r="GC8" s="84">
        <v>3</v>
      </c>
      <c r="GD8" s="21">
        <v>11</v>
      </c>
      <c r="GE8" s="45">
        <v>1</v>
      </c>
      <c r="GF8" s="21">
        <v>0</v>
      </c>
      <c r="GG8" s="45">
        <v>2</v>
      </c>
      <c r="GH8" s="46">
        <v>6</v>
      </c>
      <c r="GI8" s="45">
        <v>7</v>
      </c>
      <c r="GJ8" s="21">
        <v>9</v>
      </c>
      <c r="GK8" s="53">
        <v>25</v>
      </c>
      <c r="GL8" s="21">
        <v>29</v>
      </c>
      <c r="GM8" s="45">
        <v>5</v>
      </c>
      <c r="GN8" s="21">
        <v>6</v>
      </c>
      <c r="GO8" s="45">
        <v>0</v>
      </c>
      <c r="GP8" s="21">
        <v>0</v>
      </c>
      <c r="GQ8" s="45">
        <v>0</v>
      </c>
      <c r="GR8" s="21">
        <v>0</v>
      </c>
      <c r="GS8" s="45">
        <v>0</v>
      </c>
      <c r="GT8" s="21">
        <v>0</v>
      </c>
      <c r="GU8" s="45">
        <v>0</v>
      </c>
      <c r="GV8" s="21">
        <v>2</v>
      </c>
      <c r="GW8" s="21">
        <v>0</v>
      </c>
      <c r="GX8" s="21">
        <v>0</v>
      </c>
      <c r="GY8" s="21">
        <v>1</v>
      </c>
      <c r="GZ8" s="21">
        <v>0</v>
      </c>
      <c r="HA8" s="110">
        <f t="shared" ref="HA8:HA71" si="9">SUM(GC8,GE8,GG8,GI8,GK8,GM8,GO8,GQ8,GS8,GU8,GW8,GY8)</f>
        <v>44</v>
      </c>
      <c r="HB8" s="111">
        <f t="shared" ref="HB8:HB71" si="10">SUM(GD8,GF8,GH8,GJ8,GL8,GN8,GP8,GR8,GT8,GV8,GX8,GZ8)</f>
        <v>63</v>
      </c>
      <c r="HC8" s="124">
        <f t="shared" ref="HC8:HC71" si="11">SUM(HA8:HB8)</f>
        <v>107</v>
      </c>
    </row>
    <row r="9" spans="1:261" ht="15.75" x14ac:dyDescent="0.25">
      <c r="A9" s="123" t="s">
        <v>141</v>
      </c>
      <c r="B9" s="55" t="s">
        <v>198</v>
      </c>
      <c r="C9" s="21">
        <v>21</v>
      </c>
      <c r="D9" s="21">
        <v>16</v>
      </c>
      <c r="E9" s="21">
        <v>0</v>
      </c>
      <c r="F9" s="21">
        <v>0</v>
      </c>
      <c r="G9" s="21">
        <v>35</v>
      </c>
      <c r="H9" s="21">
        <v>13</v>
      </c>
      <c r="I9" s="21">
        <v>0</v>
      </c>
      <c r="J9" s="21">
        <v>0</v>
      </c>
      <c r="K9" s="21">
        <v>22</v>
      </c>
      <c r="L9" s="21">
        <v>0</v>
      </c>
      <c r="M9" s="21">
        <v>2</v>
      </c>
      <c r="N9" s="21">
        <v>0</v>
      </c>
      <c r="O9" s="21">
        <v>3</v>
      </c>
      <c r="P9" s="21">
        <v>2</v>
      </c>
      <c r="Q9" s="21">
        <v>0</v>
      </c>
      <c r="R9" s="21">
        <v>1</v>
      </c>
      <c r="S9" s="21">
        <v>7</v>
      </c>
      <c r="T9" s="21">
        <v>2</v>
      </c>
      <c r="U9" s="21">
        <v>0</v>
      </c>
      <c r="V9" s="21">
        <v>8</v>
      </c>
      <c r="W9" s="21">
        <v>3</v>
      </c>
      <c r="X9" s="21">
        <v>0</v>
      </c>
      <c r="Y9" s="21">
        <v>16</v>
      </c>
      <c r="Z9" s="21">
        <v>13</v>
      </c>
      <c r="AA9" s="21">
        <v>62</v>
      </c>
      <c r="AB9" s="21">
        <v>0</v>
      </c>
      <c r="AC9" s="21">
        <v>39</v>
      </c>
      <c r="AD9" s="21">
        <v>88</v>
      </c>
      <c r="AE9" s="21">
        <v>106</v>
      </c>
      <c r="AF9" s="21">
        <v>43</v>
      </c>
      <c r="AG9" s="21">
        <v>5</v>
      </c>
      <c r="AH9" s="21">
        <v>87</v>
      </c>
      <c r="AI9" s="21">
        <v>11</v>
      </c>
      <c r="AJ9" s="21">
        <v>5</v>
      </c>
      <c r="AK9" s="21">
        <v>0</v>
      </c>
      <c r="AL9" s="21">
        <v>0</v>
      </c>
      <c r="AM9" s="21">
        <v>0</v>
      </c>
      <c r="AN9" s="21">
        <v>0</v>
      </c>
      <c r="AO9" s="21">
        <v>1</v>
      </c>
      <c r="AP9" s="21">
        <v>0</v>
      </c>
      <c r="AQ9" s="21">
        <v>8</v>
      </c>
      <c r="AR9" s="21">
        <v>0</v>
      </c>
      <c r="AS9" s="21">
        <v>0</v>
      </c>
      <c r="AT9" s="21">
        <v>0</v>
      </c>
      <c r="AU9" s="21">
        <v>21</v>
      </c>
      <c r="AV9" s="21">
        <v>2</v>
      </c>
      <c r="AW9" s="21">
        <v>2</v>
      </c>
      <c r="AX9" s="21">
        <v>0</v>
      </c>
      <c r="AY9" s="21">
        <v>41</v>
      </c>
      <c r="AZ9" s="21">
        <v>16</v>
      </c>
      <c r="BA9" s="21">
        <v>0</v>
      </c>
      <c r="BB9" s="21">
        <v>0</v>
      </c>
      <c r="BC9" s="21">
        <v>17</v>
      </c>
      <c r="BD9" s="21">
        <v>4</v>
      </c>
      <c r="BE9" s="21">
        <f t="shared" si="3"/>
        <v>422</v>
      </c>
      <c r="BF9" s="21">
        <f t="shared" si="4"/>
        <v>300</v>
      </c>
      <c r="BG9" s="21">
        <f t="shared" si="5"/>
        <v>722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10</v>
      </c>
      <c r="BO9" s="68">
        <v>2</v>
      </c>
      <c r="BP9" s="68">
        <v>0</v>
      </c>
      <c r="BQ9" s="68">
        <v>0</v>
      </c>
      <c r="BR9" s="68">
        <v>65</v>
      </c>
      <c r="BS9" s="68">
        <v>29</v>
      </c>
      <c r="BT9" s="68">
        <v>0</v>
      </c>
      <c r="BU9" s="68">
        <v>0</v>
      </c>
      <c r="BV9" s="68">
        <v>6</v>
      </c>
      <c r="BW9" s="68">
        <v>19</v>
      </c>
      <c r="BX9" s="68">
        <v>0</v>
      </c>
      <c r="BY9" s="68">
        <v>0</v>
      </c>
      <c r="BZ9" s="68">
        <v>8</v>
      </c>
      <c r="CA9" s="68">
        <v>10</v>
      </c>
      <c r="CB9" s="68">
        <v>0</v>
      </c>
      <c r="CC9" s="68">
        <v>0</v>
      </c>
      <c r="CD9" s="68">
        <v>0</v>
      </c>
      <c r="CE9" s="68">
        <v>0</v>
      </c>
      <c r="CF9" s="68">
        <v>76</v>
      </c>
      <c r="CG9" s="55">
        <v>48</v>
      </c>
      <c r="CH9" s="55">
        <v>7</v>
      </c>
      <c r="CI9" s="55">
        <v>17</v>
      </c>
      <c r="CJ9" s="55">
        <v>0</v>
      </c>
      <c r="CK9" s="55">
        <v>7</v>
      </c>
      <c r="CL9" s="55">
        <v>0</v>
      </c>
      <c r="CM9" s="55">
        <v>0</v>
      </c>
      <c r="CN9" s="55">
        <v>23</v>
      </c>
      <c r="CO9" s="55">
        <v>1</v>
      </c>
      <c r="CP9" s="55">
        <v>52</v>
      </c>
      <c r="CQ9" s="55">
        <v>48</v>
      </c>
      <c r="CR9" s="55">
        <v>0</v>
      </c>
      <c r="CS9" s="55">
        <v>0</v>
      </c>
      <c r="CT9" s="55">
        <v>2</v>
      </c>
      <c r="CU9" s="55">
        <v>18</v>
      </c>
      <c r="CV9" s="55">
        <v>2</v>
      </c>
      <c r="CW9" s="55">
        <v>0</v>
      </c>
      <c r="CX9" s="55">
        <v>1</v>
      </c>
      <c r="CY9" s="55">
        <v>100</v>
      </c>
      <c r="CZ9" s="55">
        <v>47</v>
      </c>
      <c r="DA9" s="55">
        <v>20</v>
      </c>
      <c r="DB9" s="55">
        <v>0</v>
      </c>
      <c r="DC9" s="55">
        <v>0</v>
      </c>
      <c r="DD9" s="81">
        <v>0</v>
      </c>
      <c r="DE9" s="55">
        <v>2</v>
      </c>
      <c r="DF9" s="55">
        <v>0</v>
      </c>
      <c r="DG9" s="55">
        <v>0</v>
      </c>
      <c r="DH9" s="68">
        <v>25</v>
      </c>
      <c r="DI9" s="68">
        <v>15</v>
      </c>
      <c r="DJ9" s="68">
        <v>0</v>
      </c>
      <c r="DK9" s="68">
        <v>0</v>
      </c>
      <c r="DL9" s="68">
        <v>1</v>
      </c>
      <c r="DM9" s="55">
        <v>0</v>
      </c>
      <c r="DN9" s="55">
        <v>1</v>
      </c>
      <c r="DO9" s="55">
        <v>0</v>
      </c>
      <c r="DP9" s="55">
        <v>14</v>
      </c>
      <c r="DQ9" s="55">
        <v>4</v>
      </c>
      <c r="DR9" s="55">
        <v>4</v>
      </c>
      <c r="DS9" s="55">
        <v>3</v>
      </c>
      <c r="DT9" s="55">
        <v>1</v>
      </c>
      <c r="DU9" s="55">
        <v>13</v>
      </c>
      <c r="DV9" s="55">
        <v>0</v>
      </c>
      <c r="DW9" s="55">
        <v>0</v>
      </c>
      <c r="DX9" s="55">
        <v>7</v>
      </c>
      <c r="DY9" s="55">
        <v>4</v>
      </c>
      <c r="DZ9" s="55">
        <v>12</v>
      </c>
      <c r="EA9" s="55">
        <v>30</v>
      </c>
      <c r="EB9" s="55">
        <v>0</v>
      </c>
      <c r="EC9" s="55">
        <v>0</v>
      </c>
      <c r="ED9" s="55">
        <v>45</v>
      </c>
      <c r="EE9" s="55">
        <v>31</v>
      </c>
      <c r="EF9" s="55">
        <v>42</v>
      </c>
      <c r="EG9" s="55">
        <v>77</v>
      </c>
      <c r="EH9" s="55">
        <v>0</v>
      </c>
      <c r="EI9" s="55">
        <v>0</v>
      </c>
      <c r="EJ9" s="55">
        <v>0</v>
      </c>
      <c r="EK9" s="55">
        <v>8</v>
      </c>
      <c r="EL9" s="55">
        <v>0</v>
      </c>
      <c r="EM9" s="55">
        <v>4</v>
      </c>
      <c r="EN9" s="55">
        <v>17</v>
      </c>
      <c r="EO9" s="55">
        <v>10</v>
      </c>
      <c r="EP9" s="55">
        <v>0</v>
      </c>
      <c r="EQ9" s="55">
        <v>0</v>
      </c>
      <c r="ER9" s="55">
        <v>0</v>
      </c>
      <c r="ES9" s="55">
        <v>0</v>
      </c>
      <c r="ET9" s="55">
        <v>0</v>
      </c>
      <c r="EU9" s="55">
        <v>0</v>
      </c>
      <c r="EV9" s="55">
        <v>2</v>
      </c>
      <c r="EW9" s="55">
        <v>1</v>
      </c>
      <c r="EX9" s="55">
        <v>7</v>
      </c>
      <c r="EY9" s="55">
        <v>61</v>
      </c>
      <c r="EZ9" s="55">
        <v>1</v>
      </c>
      <c r="FA9" s="55">
        <v>0</v>
      </c>
      <c r="FB9" s="55">
        <v>0</v>
      </c>
      <c r="FC9" s="55">
        <v>0</v>
      </c>
      <c r="FD9" s="55">
        <v>0</v>
      </c>
      <c r="FE9" s="55">
        <v>0</v>
      </c>
      <c r="FF9" s="55">
        <v>0</v>
      </c>
      <c r="FG9" s="55">
        <f t="shared" si="6"/>
        <v>531</v>
      </c>
      <c r="FH9" s="55">
        <f t="shared" si="7"/>
        <v>529</v>
      </c>
      <c r="FI9" s="109">
        <f t="shared" si="8"/>
        <v>1060</v>
      </c>
      <c r="FJ9" s="82">
        <v>52</v>
      </c>
      <c r="FK9" s="21">
        <v>77</v>
      </c>
      <c r="FL9" s="45">
        <v>32</v>
      </c>
      <c r="FM9" s="21">
        <v>31</v>
      </c>
      <c r="FN9" s="82">
        <v>39</v>
      </c>
      <c r="FO9" s="21">
        <v>33</v>
      </c>
      <c r="FP9" s="45">
        <v>131</v>
      </c>
      <c r="FQ9" s="21">
        <v>36</v>
      </c>
      <c r="FR9" s="82">
        <v>8</v>
      </c>
      <c r="FS9" s="21">
        <v>5</v>
      </c>
      <c r="FT9" s="45">
        <v>20</v>
      </c>
      <c r="FU9" s="21">
        <v>6</v>
      </c>
      <c r="FV9" s="83">
        <v>4</v>
      </c>
      <c r="FW9" s="21">
        <v>3</v>
      </c>
      <c r="FX9" s="45">
        <v>50</v>
      </c>
      <c r="FY9" s="21">
        <v>19</v>
      </c>
      <c r="FZ9" s="21">
        <f t="shared" si="0"/>
        <v>336</v>
      </c>
      <c r="GA9" s="21">
        <f t="shared" si="1"/>
        <v>210</v>
      </c>
      <c r="GB9" s="21">
        <f t="shared" si="2"/>
        <v>546</v>
      </c>
      <c r="GC9" s="84">
        <v>43</v>
      </c>
      <c r="GD9" s="21">
        <v>43</v>
      </c>
      <c r="GE9" s="45">
        <v>7</v>
      </c>
      <c r="GF9" s="21">
        <v>8</v>
      </c>
      <c r="GG9" s="45">
        <v>6</v>
      </c>
      <c r="GH9" s="46">
        <v>6</v>
      </c>
      <c r="GI9" s="45">
        <v>47</v>
      </c>
      <c r="GJ9" s="21">
        <v>43</v>
      </c>
      <c r="GK9" s="53">
        <v>77</v>
      </c>
      <c r="GL9" s="21">
        <v>51</v>
      </c>
      <c r="GM9" s="45">
        <v>4</v>
      </c>
      <c r="GN9" s="21">
        <v>5</v>
      </c>
      <c r="GO9" s="45">
        <v>1</v>
      </c>
      <c r="GP9" s="21">
        <v>1</v>
      </c>
      <c r="GQ9" s="45">
        <v>0</v>
      </c>
      <c r="GR9" s="21">
        <v>2</v>
      </c>
      <c r="GS9" s="45">
        <v>0</v>
      </c>
      <c r="GT9" s="21">
        <v>1</v>
      </c>
      <c r="GU9" s="45">
        <v>3</v>
      </c>
      <c r="GV9" s="21">
        <v>2</v>
      </c>
      <c r="GW9" s="21">
        <v>0</v>
      </c>
      <c r="GX9" s="21">
        <v>0</v>
      </c>
      <c r="GY9" s="21">
        <v>1</v>
      </c>
      <c r="GZ9" s="21">
        <v>1</v>
      </c>
      <c r="HA9" s="110">
        <f t="shared" si="9"/>
        <v>189</v>
      </c>
      <c r="HB9" s="111">
        <f t="shared" si="10"/>
        <v>163</v>
      </c>
      <c r="HC9" s="124">
        <f t="shared" si="11"/>
        <v>352</v>
      </c>
    </row>
    <row r="10" spans="1:261" ht="15.75" x14ac:dyDescent="0.25">
      <c r="A10" s="123" t="s">
        <v>142</v>
      </c>
      <c r="B10" s="55" t="s">
        <v>198</v>
      </c>
      <c r="C10" s="21">
        <v>71</v>
      </c>
      <c r="D10" s="21">
        <v>2</v>
      </c>
      <c r="E10" s="21">
        <v>0</v>
      </c>
      <c r="F10" s="21">
        <v>0</v>
      </c>
      <c r="G10" s="21">
        <v>80</v>
      </c>
      <c r="H10" s="21">
        <v>45</v>
      </c>
      <c r="I10" s="21">
        <v>0</v>
      </c>
      <c r="J10" s="21">
        <v>0</v>
      </c>
      <c r="K10" s="21">
        <v>1</v>
      </c>
      <c r="L10" s="21">
        <v>0</v>
      </c>
      <c r="M10" s="21">
        <v>0</v>
      </c>
      <c r="N10" s="21">
        <v>0</v>
      </c>
      <c r="O10" s="21">
        <v>3</v>
      </c>
      <c r="P10" s="21">
        <v>8</v>
      </c>
      <c r="Q10" s="21">
        <v>0</v>
      </c>
      <c r="R10" s="21">
        <v>26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3</v>
      </c>
      <c r="Y10" s="21">
        <v>0</v>
      </c>
      <c r="Z10" s="21">
        <v>13</v>
      </c>
      <c r="AA10" s="21">
        <v>9</v>
      </c>
      <c r="AB10" s="21">
        <v>0</v>
      </c>
      <c r="AC10" s="21">
        <v>19</v>
      </c>
      <c r="AD10" s="21">
        <v>36</v>
      </c>
      <c r="AE10" s="21">
        <v>1</v>
      </c>
      <c r="AF10" s="21">
        <v>3</v>
      </c>
      <c r="AG10" s="21">
        <v>0</v>
      </c>
      <c r="AH10" s="21">
        <v>0</v>
      </c>
      <c r="AI10" s="21">
        <v>0</v>
      </c>
      <c r="AJ10" s="21">
        <v>0</v>
      </c>
      <c r="AK10" s="21">
        <v>29</v>
      </c>
      <c r="AL10" s="21">
        <v>14</v>
      </c>
      <c r="AM10" s="21">
        <v>16</v>
      </c>
      <c r="AN10" s="21">
        <v>1</v>
      </c>
      <c r="AO10" s="21">
        <v>8</v>
      </c>
      <c r="AP10" s="21">
        <v>65</v>
      </c>
      <c r="AQ10" s="21">
        <v>10</v>
      </c>
      <c r="AR10" s="21">
        <v>19</v>
      </c>
      <c r="AS10" s="21">
        <v>0</v>
      </c>
      <c r="AT10" s="21">
        <v>15</v>
      </c>
      <c r="AU10" s="21">
        <v>19</v>
      </c>
      <c r="AV10" s="21">
        <v>4</v>
      </c>
      <c r="AW10" s="21">
        <v>2</v>
      </c>
      <c r="AX10" s="21">
        <v>0</v>
      </c>
      <c r="AY10" s="21">
        <v>15</v>
      </c>
      <c r="AZ10" s="21">
        <v>15</v>
      </c>
      <c r="BA10" s="21">
        <v>0</v>
      </c>
      <c r="BB10" s="21">
        <v>0</v>
      </c>
      <c r="BC10" s="21">
        <v>36</v>
      </c>
      <c r="BD10" s="21">
        <v>0</v>
      </c>
      <c r="BE10" s="21">
        <f t="shared" si="3"/>
        <v>320</v>
      </c>
      <c r="BF10" s="21">
        <f t="shared" si="4"/>
        <v>269</v>
      </c>
      <c r="BG10" s="21">
        <f t="shared" si="5"/>
        <v>589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7</v>
      </c>
      <c r="BO10" s="68">
        <v>29</v>
      </c>
      <c r="BP10" s="68">
        <v>130</v>
      </c>
      <c r="BQ10" s="68">
        <v>13</v>
      </c>
      <c r="BR10" s="68">
        <v>22</v>
      </c>
      <c r="BS10" s="68">
        <v>40</v>
      </c>
      <c r="BT10" s="68">
        <v>1</v>
      </c>
      <c r="BU10" s="68">
        <v>6</v>
      </c>
      <c r="BV10" s="68">
        <v>0</v>
      </c>
      <c r="BW10" s="68">
        <v>5</v>
      </c>
      <c r="BX10" s="68">
        <v>0</v>
      </c>
      <c r="BY10" s="68">
        <v>4</v>
      </c>
      <c r="BZ10" s="68">
        <v>0</v>
      </c>
      <c r="CA10" s="68">
        <v>23</v>
      </c>
      <c r="CB10" s="68">
        <v>0</v>
      </c>
      <c r="CC10" s="68">
        <v>0</v>
      </c>
      <c r="CD10" s="68">
        <v>0</v>
      </c>
      <c r="CE10" s="68">
        <v>0</v>
      </c>
      <c r="CF10" s="68">
        <v>97</v>
      </c>
      <c r="CG10" s="55">
        <v>42</v>
      </c>
      <c r="CH10" s="55">
        <v>2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63</v>
      </c>
      <c r="CO10" s="55">
        <v>6</v>
      </c>
      <c r="CP10" s="55">
        <v>23</v>
      </c>
      <c r="CQ10" s="55">
        <v>0</v>
      </c>
      <c r="CR10" s="55">
        <v>0</v>
      </c>
      <c r="CS10" s="55">
        <v>0</v>
      </c>
      <c r="CT10" s="55">
        <v>125</v>
      </c>
      <c r="CU10" s="55">
        <v>176</v>
      </c>
      <c r="CV10" s="55">
        <v>17</v>
      </c>
      <c r="CW10" s="55">
        <v>32</v>
      </c>
      <c r="CX10" s="55">
        <v>0</v>
      </c>
      <c r="CY10" s="55">
        <v>4</v>
      </c>
      <c r="CZ10" s="55">
        <v>0</v>
      </c>
      <c r="DA10" s="55">
        <v>63</v>
      </c>
      <c r="DB10" s="55">
        <v>0</v>
      </c>
      <c r="DC10" s="55">
        <v>0</v>
      </c>
      <c r="DD10" s="81">
        <v>7</v>
      </c>
      <c r="DE10" s="55">
        <v>3</v>
      </c>
      <c r="DF10" s="55">
        <v>30</v>
      </c>
      <c r="DG10" s="55">
        <v>14</v>
      </c>
      <c r="DH10" s="68">
        <v>3</v>
      </c>
      <c r="DI10" s="68">
        <v>27</v>
      </c>
      <c r="DJ10" s="68">
        <v>0</v>
      </c>
      <c r="DK10" s="68">
        <v>0</v>
      </c>
      <c r="DL10" s="68">
        <v>0</v>
      </c>
      <c r="DM10" s="55">
        <v>0</v>
      </c>
      <c r="DN10" s="55">
        <v>34</v>
      </c>
      <c r="DO10" s="55">
        <v>24</v>
      </c>
      <c r="DP10" s="55">
        <v>0</v>
      </c>
      <c r="DQ10" s="55">
        <v>2</v>
      </c>
      <c r="DR10" s="55">
        <v>0</v>
      </c>
      <c r="DS10" s="55">
        <v>1</v>
      </c>
      <c r="DT10" s="55">
        <v>3</v>
      </c>
      <c r="DU10" s="55">
        <v>0</v>
      </c>
      <c r="DV10" s="55">
        <v>0</v>
      </c>
      <c r="DW10" s="55">
        <v>0</v>
      </c>
      <c r="DX10" s="55">
        <v>4</v>
      </c>
      <c r="DY10" s="55">
        <v>3</v>
      </c>
      <c r="DZ10" s="55">
        <v>19</v>
      </c>
      <c r="EA10" s="55">
        <v>23</v>
      </c>
      <c r="EB10" s="55">
        <v>0</v>
      </c>
      <c r="EC10" s="55">
        <v>0</v>
      </c>
      <c r="ED10" s="55">
        <v>6</v>
      </c>
      <c r="EE10" s="55">
        <v>0</v>
      </c>
      <c r="EF10" s="55">
        <v>3</v>
      </c>
      <c r="EG10" s="55">
        <v>1</v>
      </c>
      <c r="EH10" s="55">
        <v>0</v>
      </c>
      <c r="EI10" s="55">
        <v>0</v>
      </c>
      <c r="EJ10" s="55">
        <v>1</v>
      </c>
      <c r="EK10" s="55">
        <v>0</v>
      </c>
      <c r="EL10" s="55">
        <v>1</v>
      </c>
      <c r="EM10" s="55">
        <v>0</v>
      </c>
      <c r="EN10" s="55">
        <v>9</v>
      </c>
      <c r="EO10" s="55">
        <v>17</v>
      </c>
      <c r="EP10" s="55">
        <v>0</v>
      </c>
      <c r="EQ10" s="55">
        <v>0</v>
      </c>
      <c r="ER10" s="55">
        <v>0</v>
      </c>
      <c r="ES10" s="55">
        <v>0</v>
      </c>
      <c r="ET10" s="55">
        <v>0</v>
      </c>
      <c r="EU10" s="55">
        <v>1</v>
      </c>
      <c r="EV10" s="55">
        <v>3</v>
      </c>
      <c r="EW10" s="55">
        <v>6</v>
      </c>
      <c r="EX10" s="55">
        <v>10</v>
      </c>
      <c r="EY10" s="55">
        <v>42</v>
      </c>
      <c r="EZ10" s="55">
        <v>0</v>
      </c>
      <c r="FA10" s="55">
        <v>0</v>
      </c>
      <c r="FB10" s="55">
        <v>0</v>
      </c>
      <c r="FC10" s="55">
        <v>0</v>
      </c>
      <c r="FD10" s="55">
        <v>0</v>
      </c>
      <c r="FE10" s="55">
        <v>0</v>
      </c>
      <c r="FF10" s="55">
        <v>0</v>
      </c>
      <c r="FG10" s="55">
        <f t="shared" si="6"/>
        <v>522</v>
      </c>
      <c r="FH10" s="55">
        <f t="shared" si="7"/>
        <v>575</v>
      </c>
      <c r="FI10" s="109">
        <f t="shared" si="8"/>
        <v>1097</v>
      </c>
      <c r="FJ10" s="82">
        <v>62</v>
      </c>
      <c r="FK10" s="21">
        <v>77</v>
      </c>
      <c r="FL10" s="45">
        <v>33</v>
      </c>
      <c r="FM10" s="21">
        <v>43</v>
      </c>
      <c r="FN10" s="82">
        <v>45</v>
      </c>
      <c r="FO10" s="21">
        <v>28</v>
      </c>
      <c r="FP10" s="45">
        <v>194</v>
      </c>
      <c r="FQ10" s="21">
        <v>134</v>
      </c>
      <c r="FR10" s="82">
        <v>9</v>
      </c>
      <c r="FS10" s="21">
        <v>9</v>
      </c>
      <c r="FT10" s="45">
        <v>19</v>
      </c>
      <c r="FU10" s="21">
        <v>24</v>
      </c>
      <c r="FV10" s="83">
        <v>3</v>
      </c>
      <c r="FW10" s="21">
        <v>6</v>
      </c>
      <c r="FX10" s="45">
        <v>41</v>
      </c>
      <c r="FY10" s="21">
        <v>24</v>
      </c>
      <c r="FZ10" s="21">
        <f t="shared" si="0"/>
        <v>406</v>
      </c>
      <c r="GA10" s="21">
        <f t="shared" si="1"/>
        <v>345</v>
      </c>
      <c r="GB10" s="21">
        <f t="shared" si="2"/>
        <v>751</v>
      </c>
      <c r="GC10" s="84">
        <v>39</v>
      </c>
      <c r="GD10" s="21">
        <v>63</v>
      </c>
      <c r="GE10" s="45">
        <v>2</v>
      </c>
      <c r="GF10" s="21">
        <v>2</v>
      </c>
      <c r="GG10" s="45">
        <v>12</v>
      </c>
      <c r="GH10" s="46">
        <v>9</v>
      </c>
      <c r="GI10" s="45">
        <v>58</v>
      </c>
      <c r="GJ10" s="21">
        <v>54</v>
      </c>
      <c r="GK10" s="53">
        <v>62</v>
      </c>
      <c r="GL10" s="21">
        <v>81</v>
      </c>
      <c r="GM10" s="45">
        <v>7</v>
      </c>
      <c r="GN10" s="21">
        <v>10</v>
      </c>
      <c r="GO10" s="45">
        <v>1</v>
      </c>
      <c r="GP10" s="21">
        <v>3</v>
      </c>
      <c r="GQ10" s="45">
        <v>0</v>
      </c>
      <c r="GR10" s="21">
        <v>2</v>
      </c>
      <c r="GS10" s="45">
        <v>1</v>
      </c>
      <c r="GT10" s="21">
        <v>0</v>
      </c>
      <c r="GU10" s="45">
        <v>10</v>
      </c>
      <c r="GV10" s="21">
        <v>2</v>
      </c>
      <c r="GW10" s="21">
        <v>0</v>
      </c>
      <c r="GX10" s="21">
        <v>0</v>
      </c>
      <c r="GY10" s="21">
        <v>1</v>
      </c>
      <c r="GZ10" s="21">
        <v>2</v>
      </c>
      <c r="HA10" s="110">
        <f t="shared" si="9"/>
        <v>193</v>
      </c>
      <c r="HB10" s="111">
        <f t="shared" si="10"/>
        <v>228</v>
      </c>
      <c r="HC10" s="124">
        <f t="shared" si="11"/>
        <v>421</v>
      </c>
    </row>
    <row r="11" spans="1:261" ht="15.75" x14ac:dyDescent="0.25">
      <c r="A11" s="123" t="s">
        <v>143</v>
      </c>
      <c r="B11" s="55" t="s">
        <v>198</v>
      </c>
      <c r="C11" s="21">
        <v>0</v>
      </c>
      <c r="D11" s="21">
        <v>0</v>
      </c>
      <c r="E11" s="21">
        <v>1</v>
      </c>
      <c r="F11" s="21">
        <v>0</v>
      </c>
      <c r="G11" s="21">
        <v>33</v>
      </c>
      <c r="H11" s="21">
        <v>11</v>
      </c>
      <c r="I11" s="21">
        <v>0</v>
      </c>
      <c r="J11" s="21">
        <v>0</v>
      </c>
      <c r="K11" s="21">
        <v>3</v>
      </c>
      <c r="L11" s="21">
        <v>0</v>
      </c>
      <c r="M11" s="21">
        <v>9</v>
      </c>
      <c r="N11" s="21">
        <v>29</v>
      </c>
      <c r="O11" s="21">
        <v>0</v>
      </c>
      <c r="P11" s="21">
        <v>10</v>
      </c>
      <c r="Q11" s="21">
        <v>7</v>
      </c>
      <c r="R11" s="21">
        <v>27</v>
      </c>
      <c r="S11" s="21">
        <v>9</v>
      </c>
      <c r="T11" s="21">
        <v>4</v>
      </c>
      <c r="U11" s="21">
        <v>0</v>
      </c>
      <c r="V11" s="21">
        <v>1</v>
      </c>
      <c r="W11" s="21">
        <v>20</v>
      </c>
      <c r="X11" s="21">
        <v>3</v>
      </c>
      <c r="Y11" s="21">
        <v>7</v>
      </c>
      <c r="Z11" s="21">
        <v>0</v>
      </c>
      <c r="AA11" s="21">
        <v>26</v>
      </c>
      <c r="AB11" s="21">
        <v>0</v>
      </c>
      <c r="AC11" s="21">
        <v>0</v>
      </c>
      <c r="AD11" s="21">
        <v>0</v>
      </c>
      <c r="AE11" s="21">
        <v>12</v>
      </c>
      <c r="AF11" s="21">
        <v>12</v>
      </c>
      <c r="AG11" s="21">
        <v>0</v>
      </c>
      <c r="AH11" s="21">
        <v>0</v>
      </c>
      <c r="AI11" s="21">
        <v>216</v>
      </c>
      <c r="AJ11" s="21">
        <v>30</v>
      </c>
      <c r="AK11" s="21">
        <v>32</v>
      </c>
      <c r="AL11" s="21">
        <v>87</v>
      </c>
      <c r="AM11" s="21">
        <v>0</v>
      </c>
      <c r="AN11" s="21">
        <v>0</v>
      </c>
      <c r="AO11" s="21">
        <v>0</v>
      </c>
      <c r="AP11" s="21">
        <v>0</v>
      </c>
      <c r="AQ11" s="21">
        <v>2</v>
      </c>
      <c r="AR11" s="21">
        <v>5</v>
      </c>
      <c r="AS11" s="21">
        <v>0</v>
      </c>
      <c r="AT11" s="21">
        <v>0</v>
      </c>
      <c r="AU11" s="21">
        <v>9</v>
      </c>
      <c r="AV11" s="21">
        <v>16</v>
      </c>
      <c r="AW11" s="21">
        <v>3</v>
      </c>
      <c r="AX11" s="21">
        <v>0</v>
      </c>
      <c r="AY11" s="21">
        <v>65</v>
      </c>
      <c r="AZ11" s="21">
        <v>16</v>
      </c>
      <c r="BA11" s="21">
        <v>0</v>
      </c>
      <c r="BB11" s="21">
        <v>37</v>
      </c>
      <c r="BC11" s="21">
        <v>16</v>
      </c>
      <c r="BD11" s="21">
        <v>4</v>
      </c>
      <c r="BE11" s="21">
        <f t="shared" si="3"/>
        <v>470</v>
      </c>
      <c r="BF11" s="21">
        <f t="shared" si="4"/>
        <v>292</v>
      </c>
      <c r="BG11" s="21">
        <f t="shared" si="5"/>
        <v>762</v>
      </c>
      <c r="BH11" s="68">
        <v>33</v>
      </c>
      <c r="BI11" s="68">
        <v>5</v>
      </c>
      <c r="BJ11" s="68">
        <v>29</v>
      </c>
      <c r="BK11" s="68">
        <v>32</v>
      </c>
      <c r="BL11" s="68">
        <v>0</v>
      </c>
      <c r="BM11" s="68">
        <v>0</v>
      </c>
      <c r="BN11" s="68">
        <v>7</v>
      </c>
      <c r="BO11" s="68">
        <v>129</v>
      </c>
      <c r="BP11" s="68">
        <v>20</v>
      </c>
      <c r="BQ11" s="68">
        <v>0</v>
      </c>
      <c r="BR11" s="68">
        <v>0</v>
      </c>
      <c r="BS11" s="68">
        <v>5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7</v>
      </c>
      <c r="CB11" s="68">
        <v>0</v>
      </c>
      <c r="CC11" s="68">
        <v>0</v>
      </c>
      <c r="CD11" s="68">
        <v>0</v>
      </c>
      <c r="CE11" s="68">
        <v>0</v>
      </c>
      <c r="CF11" s="68">
        <v>7</v>
      </c>
      <c r="CG11" s="55">
        <v>5</v>
      </c>
      <c r="CH11" s="55">
        <v>19</v>
      </c>
      <c r="CI11" s="55">
        <v>12</v>
      </c>
      <c r="CJ11" s="55">
        <v>4</v>
      </c>
      <c r="CK11" s="55">
        <v>11</v>
      </c>
      <c r="CL11" s="55">
        <v>0</v>
      </c>
      <c r="CM11" s="55">
        <v>0</v>
      </c>
      <c r="CN11" s="55">
        <v>3</v>
      </c>
      <c r="CO11" s="55">
        <v>0</v>
      </c>
      <c r="CP11" s="55">
        <v>7</v>
      </c>
      <c r="CQ11" s="55">
        <v>0</v>
      </c>
      <c r="CR11" s="55">
        <v>0</v>
      </c>
      <c r="CS11" s="55">
        <v>0</v>
      </c>
      <c r="CT11" s="55">
        <v>4</v>
      </c>
      <c r="CU11" s="55">
        <v>1</v>
      </c>
      <c r="CV11" s="55">
        <v>0</v>
      </c>
      <c r="CW11" s="55">
        <v>1</v>
      </c>
      <c r="CX11" s="55">
        <v>1</v>
      </c>
      <c r="CY11" s="55">
        <v>14</v>
      </c>
      <c r="CZ11" s="55">
        <v>0</v>
      </c>
      <c r="DA11" s="55">
        <v>0</v>
      </c>
      <c r="DB11" s="55">
        <v>0</v>
      </c>
      <c r="DC11" s="55">
        <v>0</v>
      </c>
      <c r="DD11" s="81">
        <v>20</v>
      </c>
      <c r="DE11" s="55">
        <v>2</v>
      </c>
      <c r="DF11" s="55">
        <v>0</v>
      </c>
      <c r="DG11" s="55">
        <v>0</v>
      </c>
      <c r="DH11" s="68">
        <v>5</v>
      </c>
      <c r="DI11" s="68">
        <v>24</v>
      </c>
      <c r="DJ11" s="68">
        <v>0</v>
      </c>
      <c r="DK11" s="68">
        <v>2</v>
      </c>
      <c r="DL11" s="68">
        <v>0</v>
      </c>
      <c r="DM11" s="55">
        <v>0</v>
      </c>
      <c r="DN11" s="55">
        <v>51</v>
      </c>
      <c r="DO11" s="55">
        <v>8</v>
      </c>
      <c r="DP11" s="55">
        <v>2</v>
      </c>
      <c r="DQ11" s="55">
        <v>20</v>
      </c>
      <c r="DR11" s="55">
        <v>7</v>
      </c>
      <c r="DS11" s="55">
        <v>0</v>
      </c>
      <c r="DT11" s="55">
        <v>4</v>
      </c>
      <c r="DU11" s="55">
        <v>21</v>
      </c>
      <c r="DV11" s="55">
        <v>0</v>
      </c>
      <c r="DW11" s="55">
        <v>0</v>
      </c>
      <c r="DX11" s="55">
        <v>1</v>
      </c>
      <c r="DY11" s="55">
        <v>0</v>
      </c>
      <c r="DZ11" s="55">
        <v>0</v>
      </c>
      <c r="EA11" s="55">
        <v>10</v>
      </c>
      <c r="EB11" s="55">
        <v>0</v>
      </c>
      <c r="EC11" s="55">
        <v>0</v>
      </c>
      <c r="ED11" s="55">
        <v>15</v>
      </c>
      <c r="EE11" s="55">
        <v>0</v>
      </c>
      <c r="EF11" s="55">
        <v>37</v>
      </c>
      <c r="EG11" s="55">
        <v>38</v>
      </c>
      <c r="EH11" s="55">
        <v>0</v>
      </c>
      <c r="EI11" s="55">
        <v>0</v>
      </c>
      <c r="EJ11" s="55">
        <v>7</v>
      </c>
      <c r="EK11" s="55">
        <v>0</v>
      </c>
      <c r="EL11" s="55">
        <v>23</v>
      </c>
      <c r="EM11" s="55">
        <v>0</v>
      </c>
      <c r="EN11" s="55">
        <v>61</v>
      </c>
      <c r="EO11" s="55">
        <v>2</v>
      </c>
      <c r="EP11" s="55">
        <v>0</v>
      </c>
      <c r="EQ11" s="55">
        <v>2</v>
      </c>
      <c r="ER11" s="55">
        <v>17</v>
      </c>
      <c r="ES11" s="55">
        <v>0</v>
      </c>
      <c r="ET11" s="55">
        <v>0</v>
      </c>
      <c r="EU11" s="55">
        <v>0</v>
      </c>
      <c r="EV11" s="55">
        <v>3</v>
      </c>
      <c r="EW11" s="55">
        <v>13</v>
      </c>
      <c r="EX11" s="55">
        <v>2</v>
      </c>
      <c r="EY11" s="55">
        <v>56</v>
      </c>
      <c r="EZ11" s="55">
        <v>1</v>
      </c>
      <c r="FA11" s="55">
        <v>0</v>
      </c>
      <c r="FB11" s="55">
        <v>5</v>
      </c>
      <c r="FC11" s="55">
        <v>0</v>
      </c>
      <c r="FD11" s="55">
        <v>1</v>
      </c>
      <c r="FE11" s="55">
        <f t="shared" ref="FE11:FE26" si="12">SUM(FB11:FD11)</f>
        <v>6</v>
      </c>
      <c r="FF11" s="55">
        <v>0</v>
      </c>
      <c r="FG11" s="55">
        <f t="shared" si="6"/>
        <v>429</v>
      </c>
      <c r="FH11" s="55">
        <f t="shared" si="7"/>
        <v>373</v>
      </c>
      <c r="FI11" s="109">
        <f t="shared" si="8"/>
        <v>802</v>
      </c>
      <c r="FJ11" s="82">
        <v>41</v>
      </c>
      <c r="FK11" s="21">
        <v>44</v>
      </c>
      <c r="FL11" s="45">
        <v>20</v>
      </c>
      <c r="FM11" s="21">
        <v>23</v>
      </c>
      <c r="FN11" s="82">
        <v>17</v>
      </c>
      <c r="FO11" s="21">
        <v>19</v>
      </c>
      <c r="FP11" s="45">
        <v>151</v>
      </c>
      <c r="FQ11" s="21">
        <v>70</v>
      </c>
      <c r="FR11" s="82">
        <v>5</v>
      </c>
      <c r="FS11" s="21">
        <v>1</v>
      </c>
      <c r="FT11" s="45">
        <v>1</v>
      </c>
      <c r="FU11" s="21">
        <v>1</v>
      </c>
      <c r="FV11" s="83">
        <v>1</v>
      </c>
      <c r="FW11" s="21">
        <v>3</v>
      </c>
      <c r="FX11" s="45">
        <v>20</v>
      </c>
      <c r="FY11" s="21">
        <v>15</v>
      </c>
      <c r="FZ11" s="21">
        <f t="shared" si="0"/>
        <v>256</v>
      </c>
      <c r="GA11" s="21">
        <f t="shared" si="1"/>
        <v>176</v>
      </c>
      <c r="GB11" s="21">
        <f t="shared" si="2"/>
        <v>432</v>
      </c>
      <c r="GC11" s="84">
        <v>45</v>
      </c>
      <c r="GD11" s="21">
        <v>31</v>
      </c>
      <c r="GE11" s="45">
        <v>12</v>
      </c>
      <c r="GF11" s="21">
        <v>12</v>
      </c>
      <c r="GG11" s="45">
        <v>9</v>
      </c>
      <c r="GH11" s="46">
        <v>9</v>
      </c>
      <c r="GI11" s="45">
        <v>42</v>
      </c>
      <c r="GJ11" s="21">
        <v>43</v>
      </c>
      <c r="GK11" s="53">
        <v>78</v>
      </c>
      <c r="GL11" s="21">
        <v>58</v>
      </c>
      <c r="GM11" s="45">
        <v>5</v>
      </c>
      <c r="GN11" s="21">
        <v>4</v>
      </c>
      <c r="GO11" s="45">
        <v>3</v>
      </c>
      <c r="GP11" s="21">
        <v>3</v>
      </c>
      <c r="GQ11" s="45">
        <v>1</v>
      </c>
      <c r="GR11" s="21">
        <v>0</v>
      </c>
      <c r="GS11" s="45">
        <v>0</v>
      </c>
      <c r="GT11" s="21">
        <v>0</v>
      </c>
      <c r="GU11" s="45">
        <v>2</v>
      </c>
      <c r="GV11" s="21">
        <v>2</v>
      </c>
      <c r="GW11" s="21">
        <v>0</v>
      </c>
      <c r="GX11" s="21">
        <v>0</v>
      </c>
      <c r="GY11" s="21">
        <v>1</v>
      </c>
      <c r="GZ11" s="21">
        <v>1</v>
      </c>
      <c r="HA11" s="110">
        <f t="shared" si="9"/>
        <v>198</v>
      </c>
      <c r="HB11" s="111">
        <f t="shared" si="10"/>
        <v>163</v>
      </c>
      <c r="HC11" s="124">
        <f t="shared" si="11"/>
        <v>361</v>
      </c>
    </row>
    <row r="12" spans="1:261" ht="15" customHeight="1" x14ac:dyDescent="0.25">
      <c r="A12" s="123" t="s">
        <v>144</v>
      </c>
      <c r="B12" s="55" t="s">
        <v>198</v>
      </c>
      <c r="C12" s="21">
        <v>80</v>
      </c>
      <c r="D12" s="21">
        <v>25</v>
      </c>
      <c r="E12" s="21">
        <v>0</v>
      </c>
      <c r="F12" s="21">
        <v>0</v>
      </c>
      <c r="G12" s="21">
        <v>119</v>
      </c>
      <c r="H12" s="21">
        <v>29</v>
      </c>
      <c r="I12" s="21">
        <v>8</v>
      </c>
      <c r="J12" s="21">
        <v>0</v>
      </c>
      <c r="K12" s="21">
        <v>40</v>
      </c>
      <c r="L12" s="21">
        <v>37</v>
      </c>
      <c r="M12" s="21">
        <v>35</v>
      </c>
      <c r="N12" s="21">
        <v>45</v>
      </c>
      <c r="O12" s="21">
        <v>9</v>
      </c>
      <c r="P12" s="21">
        <v>2</v>
      </c>
      <c r="Q12" s="21">
        <v>4</v>
      </c>
      <c r="R12" s="21">
        <v>20</v>
      </c>
      <c r="S12" s="21">
        <v>2</v>
      </c>
      <c r="T12" s="21">
        <v>9</v>
      </c>
      <c r="U12" s="21">
        <v>15</v>
      </c>
      <c r="V12" s="21">
        <v>17</v>
      </c>
      <c r="W12" s="21">
        <v>5</v>
      </c>
      <c r="X12" s="21">
        <v>2</v>
      </c>
      <c r="Y12" s="21">
        <v>0</v>
      </c>
      <c r="Z12" s="21">
        <v>6</v>
      </c>
      <c r="AA12" s="21">
        <v>12</v>
      </c>
      <c r="AB12" s="21">
        <v>0</v>
      </c>
      <c r="AC12" s="21">
        <v>36</v>
      </c>
      <c r="AD12" s="21">
        <v>47</v>
      </c>
      <c r="AE12" s="21">
        <v>1</v>
      </c>
      <c r="AF12" s="21">
        <v>3</v>
      </c>
      <c r="AG12" s="21">
        <v>2</v>
      </c>
      <c r="AH12" s="21">
        <v>1</v>
      </c>
      <c r="AI12" s="21">
        <v>0</v>
      </c>
      <c r="AJ12" s="21">
        <v>15</v>
      </c>
      <c r="AK12" s="21">
        <v>0</v>
      </c>
      <c r="AL12" s="21">
        <v>0</v>
      </c>
      <c r="AM12" s="21">
        <v>21</v>
      </c>
      <c r="AN12" s="21">
        <v>8</v>
      </c>
      <c r="AO12" s="21">
        <v>1</v>
      </c>
      <c r="AP12" s="21">
        <v>0</v>
      </c>
      <c r="AQ12" s="21">
        <v>30</v>
      </c>
      <c r="AR12" s="21">
        <v>1</v>
      </c>
      <c r="AS12" s="21">
        <v>0</v>
      </c>
      <c r="AT12" s="21">
        <v>0</v>
      </c>
      <c r="AU12" s="21">
        <v>12</v>
      </c>
      <c r="AV12" s="21">
        <v>4</v>
      </c>
      <c r="AW12" s="21">
        <v>3</v>
      </c>
      <c r="AX12" s="21">
        <v>0</v>
      </c>
      <c r="AY12" s="21">
        <v>38</v>
      </c>
      <c r="AZ12" s="21">
        <v>8</v>
      </c>
      <c r="BA12" s="21">
        <v>0</v>
      </c>
      <c r="BB12" s="21">
        <v>1</v>
      </c>
      <c r="BC12" s="21">
        <v>26</v>
      </c>
      <c r="BD12" s="21">
        <v>3</v>
      </c>
      <c r="BE12" s="21">
        <f t="shared" si="3"/>
        <v>499</v>
      </c>
      <c r="BF12" s="21">
        <f t="shared" si="4"/>
        <v>283</v>
      </c>
      <c r="BG12" s="21">
        <f t="shared" si="5"/>
        <v>782</v>
      </c>
      <c r="BH12" s="68">
        <v>0</v>
      </c>
      <c r="BI12" s="68">
        <v>0</v>
      </c>
      <c r="BJ12" s="68">
        <v>54</v>
      </c>
      <c r="BK12" s="68">
        <v>10</v>
      </c>
      <c r="BL12" s="68">
        <v>0</v>
      </c>
      <c r="BM12" s="68">
        <v>0</v>
      </c>
      <c r="BN12" s="68">
        <v>2</v>
      </c>
      <c r="BO12" s="68">
        <v>6</v>
      </c>
      <c r="BP12" s="68">
        <v>0</v>
      </c>
      <c r="BQ12" s="68">
        <v>134</v>
      </c>
      <c r="BR12" s="68">
        <v>22</v>
      </c>
      <c r="BS12" s="68">
        <v>11</v>
      </c>
      <c r="BT12" s="68">
        <v>1</v>
      </c>
      <c r="BU12" s="68">
        <v>1</v>
      </c>
      <c r="BV12" s="68">
        <v>34</v>
      </c>
      <c r="BW12" s="68">
        <v>80</v>
      </c>
      <c r="BX12" s="68">
        <v>0</v>
      </c>
      <c r="BY12" s="68">
        <v>2</v>
      </c>
      <c r="BZ12" s="68">
        <v>22</v>
      </c>
      <c r="CA12" s="68">
        <v>32</v>
      </c>
      <c r="CB12" s="68">
        <v>0</v>
      </c>
      <c r="CC12" s="68">
        <v>0</v>
      </c>
      <c r="CD12" s="68">
        <v>0</v>
      </c>
      <c r="CE12" s="68">
        <v>0</v>
      </c>
      <c r="CF12" s="68">
        <v>89</v>
      </c>
      <c r="CG12" s="55">
        <v>39</v>
      </c>
      <c r="CH12" s="55">
        <v>6</v>
      </c>
      <c r="CI12" s="55">
        <v>1</v>
      </c>
      <c r="CJ12" s="55">
        <v>42</v>
      </c>
      <c r="CK12" s="55">
        <v>83</v>
      </c>
      <c r="CL12" s="55">
        <v>0</v>
      </c>
      <c r="CM12" s="55">
        <v>0</v>
      </c>
      <c r="CN12" s="55">
        <v>5</v>
      </c>
      <c r="CO12" s="55">
        <v>0</v>
      </c>
      <c r="CP12" s="55">
        <v>3</v>
      </c>
      <c r="CQ12" s="55">
        <v>0</v>
      </c>
      <c r="CR12" s="55">
        <v>0</v>
      </c>
      <c r="CS12" s="55">
        <v>0</v>
      </c>
      <c r="CT12" s="55">
        <v>31</v>
      </c>
      <c r="CU12" s="55">
        <v>10</v>
      </c>
      <c r="CV12" s="55">
        <v>15</v>
      </c>
      <c r="CW12" s="55">
        <v>43</v>
      </c>
      <c r="CX12" s="55">
        <v>29</v>
      </c>
      <c r="CY12" s="55">
        <v>25</v>
      </c>
      <c r="CZ12" s="55">
        <v>17</v>
      </c>
      <c r="DA12" s="55">
        <v>77</v>
      </c>
      <c r="DB12" s="55">
        <v>0</v>
      </c>
      <c r="DC12" s="55">
        <v>0</v>
      </c>
      <c r="DD12" s="81">
        <v>0</v>
      </c>
      <c r="DE12" s="55">
        <v>8</v>
      </c>
      <c r="DF12" s="55">
        <v>0</v>
      </c>
      <c r="DG12" s="55">
        <v>0</v>
      </c>
      <c r="DH12" s="68">
        <v>42</v>
      </c>
      <c r="DI12" s="68">
        <v>99</v>
      </c>
      <c r="DJ12" s="68">
        <v>0</v>
      </c>
      <c r="DK12" s="68">
        <v>0</v>
      </c>
      <c r="DL12" s="68">
        <v>4</v>
      </c>
      <c r="DM12" s="55">
        <v>5</v>
      </c>
      <c r="DN12" s="55">
        <v>81</v>
      </c>
      <c r="DO12" s="55">
        <v>41</v>
      </c>
      <c r="DP12" s="55">
        <v>2</v>
      </c>
      <c r="DQ12" s="55">
        <v>36</v>
      </c>
      <c r="DR12" s="55">
        <v>5</v>
      </c>
      <c r="DS12" s="55">
        <v>43</v>
      </c>
      <c r="DT12" s="55">
        <v>0</v>
      </c>
      <c r="DU12" s="55">
        <v>1</v>
      </c>
      <c r="DV12" s="55">
        <v>0</v>
      </c>
      <c r="DW12" s="55">
        <v>0</v>
      </c>
      <c r="DX12" s="55">
        <v>8</v>
      </c>
      <c r="DY12" s="55">
        <v>29</v>
      </c>
      <c r="DZ12" s="55">
        <v>15</v>
      </c>
      <c r="EA12" s="55">
        <v>37</v>
      </c>
      <c r="EB12" s="55">
        <v>0</v>
      </c>
      <c r="EC12" s="55">
        <v>0</v>
      </c>
      <c r="ED12" s="55">
        <v>33</v>
      </c>
      <c r="EE12" s="55">
        <v>39</v>
      </c>
      <c r="EF12" s="55">
        <v>23</v>
      </c>
      <c r="EG12" s="55">
        <v>0</v>
      </c>
      <c r="EH12" s="55">
        <v>0</v>
      </c>
      <c r="EI12" s="55">
        <v>0</v>
      </c>
      <c r="EJ12" s="55">
        <v>2</v>
      </c>
      <c r="EK12" s="55">
        <v>0</v>
      </c>
      <c r="EL12" s="55">
        <v>3</v>
      </c>
      <c r="EM12" s="55">
        <v>9</v>
      </c>
      <c r="EN12" s="55">
        <v>11</v>
      </c>
      <c r="EO12" s="55">
        <v>20</v>
      </c>
      <c r="EP12" s="55">
        <v>0</v>
      </c>
      <c r="EQ12" s="55">
        <v>1</v>
      </c>
      <c r="ER12" s="55">
        <v>12</v>
      </c>
      <c r="ES12" s="55">
        <v>0</v>
      </c>
      <c r="ET12" s="55">
        <v>0</v>
      </c>
      <c r="EU12" s="55">
        <v>0</v>
      </c>
      <c r="EV12" s="55">
        <v>1</v>
      </c>
      <c r="EW12" s="55">
        <v>0</v>
      </c>
      <c r="EX12" s="55">
        <v>1</v>
      </c>
      <c r="EY12" s="55">
        <v>11</v>
      </c>
      <c r="EZ12" s="55">
        <v>0</v>
      </c>
      <c r="FA12" s="55">
        <v>0</v>
      </c>
      <c r="FB12" s="55">
        <v>16</v>
      </c>
      <c r="FC12" s="55">
        <v>29</v>
      </c>
      <c r="FD12" s="55">
        <v>15</v>
      </c>
      <c r="FE12" s="55">
        <f t="shared" si="12"/>
        <v>60</v>
      </c>
      <c r="FF12" s="55">
        <v>0</v>
      </c>
      <c r="FG12" s="55">
        <f t="shared" si="6"/>
        <v>714</v>
      </c>
      <c r="FH12" s="55">
        <f t="shared" si="7"/>
        <v>954</v>
      </c>
      <c r="FI12" s="109">
        <f t="shared" si="8"/>
        <v>1668</v>
      </c>
      <c r="FJ12" s="82">
        <v>67</v>
      </c>
      <c r="FK12" s="21">
        <v>56</v>
      </c>
      <c r="FL12" s="45">
        <v>71</v>
      </c>
      <c r="FM12" s="21">
        <v>78</v>
      </c>
      <c r="FN12" s="82">
        <v>46</v>
      </c>
      <c r="FO12" s="21">
        <v>52</v>
      </c>
      <c r="FP12" s="45">
        <v>346</v>
      </c>
      <c r="FQ12" s="21">
        <v>68</v>
      </c>
      <c r="FR12" s="82">
        <v>6</v>
      </c>
      <c r="FS12" s="21">
        <v>2</v>
      </c>
      <c r="FT12" s="45">
        <v>0</v>
      </c>
      <c r="FU12" s="21">
        <v>5</v>
      </c>
      <c r="FV12" s="83">
        <v>8</v>
      </c>
      <c r="FW12" s="21">
        <v>9</v>
      </c>
      <c r="FX12" s="45">
        <v>18</v>
      </c>
      <c r="FY12" s="21">
        <v>8</v>
      </c>
      <c r="FZ12" s="21">
        <f t="shared" si="0"/>
        <v>562</v>
      </c>
      <c r="GA12" s="21">
        <f t="shared" si="1"/>
        <v>278</v>
      </c>
      <c r="GB12" s="21">
        <f t="shared" si="2"/>
        <v>840</v>
      </c>
      <c r="GC12" s="84">
        <v>92</v>
      </c>
      <c r="GD12" s="21">
        <v>93</v>
      </c>
      <c r="GE12" s="45">
        <v>8</v>
      </c>
      <c r="GF12" s="21">
        <v>11</v>
      </c>
      <c r="GG12" s="45">
        <v>11</v>
      </c>
      <c r="GH12" s="46">
        <v>10</v>
      </c>
      <c r="GI12" s="45">
        <v>71</v>
      </c>
      <c r="GJ12" s="21">
        <v>68</v>
      </c>
      <c r="GK12" s="53">
        <v>243</v>
      </c>
      <c r="GL12" s="21">
        <v>221</v>
      </c>
      <c r="GM12" s="45">
        <v>13</v>
      </c>
      <c r="GN12" s="21">
        <v>16</v>
      </c>
      <c r="GO12" s="45">
        <v>3</v>
      </c>
      <c r="GP12" s="21">
        <v>6</v>
      </c>
      <c r="GQ12" s="45">
        <v>4</v>
      </c>
      <c r="GR12" s="21">
        <v>1</v>
      </c>
      <c r="GS12" s="45">
        <v>0</v>
      </c>
      <c r="GT12" s="21">
        <v>0</v>
      </c>
      <c r="GU12" s="45">
        <v>23</v>
      </c>
      <c r="GV12" s="21">
        <v>11</v>
      </c>
      <c r="GW12" s="21">
        <v>0</v>
      </c>
      <c r="GX12" s="21">
        <v>0</v>
      </c>
      <c r="GY12" s="21">
        <v>1</v>
      </c>
      <c r="GZ12" s="21">
        <v>1</v>
      </c>
      <c r="HA12" s="110">
        <f t="shared" si="9"/>
        <v>469</v>
      </c>
      <c r="HB12" s="111">
        <f t="shared" si="10"/>
        <v>438</v>
      </c>
      <c r="HC12" s="124">
        <f t="shared" si="11"/>
        <v>907</v>
      </c>
    </row>
    <row r="13" spans="1:261" ht="15" customHeight="1" x14ac:dyDescent="0.25">
      <c r="A13" s="123" t="s">
        <v>145</v>
      </c>
      <c r="B13" s="55" t="s">
        <v>198</v>
      </c>
      <c r="C13" s="21">
        <v>2</v>
      </c>
      <c r="D13" s="21">
        <v>0</v>
      </c>
      <c r="E13" s="21">
        <v>7</v>
      </c>
      <c r="F13" s="21">
        <v>0</v>
      </c>
      <c r="G13" s="21">
        <v>49</v>
      </c>
      <c r="H13" s="21">
        <v>1</v>
      </c>
      <c r="I13" s="21">
        <v>0</v>
      </c>
      <c r="J13" s="21">
        <v>0</v>
      </c>
      <c r="K13" s="21">
        <v>93</v>
      </c>
      <c r="L13" s="21">
        <v>17</v>
      </c>
      <c r="M13" s="21">
        <v>60</v>
      </c>
      <c r="N13" s="21">
        <v>85</v>
      </c>
      <c r="O13" s="21">
        <v>1</v>
      </c>
      <c r="P13" s="21">
        <v>5</v>
      </c>
      <c r="Q13" s="21">
        <v>19</v>
      </c>
      <c r="R13" s="21">
        <v>32</v>
      </c>
      <c r="S13" s="21">
        <v>1</v>
      </c>
      <c r="T13" s="21">
        <v>1</v>
      </c>
      <c r="U13" s="21">
        <v>33</v>
      </c>
      <c r="V13" s="21">
        <v>38</v>
      </c>
      <c r="W13" s="21">
        <v>15</v>
      </c>
      <c r="X13" s="21">
        <v>3</v>
      </c>
      <c r="Y13" s="21">
        <v>2</v>
      </c>
      <c r="Z13" s="21">
        <v>2</v>
      </c>
      <c r="AA13" s="21">
        <v>57</v>
      </c>
      <c r="AB13" s="21">
        <v>5</v>
      </c>
      <c r="AC13" s="21">
        <v>60</v>
      </c>
      <c r="AD13" s="21">
        <v>151</v>
      </c>
      <c r="AE13" s="21">
        <v>12</v>
      </c>
      <c r="AF13" s="21">
        <v>19</v>
      </c>
      <c r="AG13" s="21">
        <v>44</v>
      </c>
      <c r="AH13" s="21">
        <v>47</v>
      </c>
      <c r="AI13" s="21">
        <v>29</v>
      </c>
      <c r="AJ13" s="21">
        <v>7</v>
      </c>
      <c r="AK13" s="21">
        <v>2</v>
      </c>
      <c r="AL13" s="21">
        <v>8</v>
      </c>
      <c r="AM13" s="21">
        <v>3</v>
      </c>
      <c r="AN13" s="21">
        <v>7</v>
      </c>
      <c r="AO13" s="21">
        <v>33</v>
      </c>
      <c r="AP13" s="21">
        <v>54</v>
      </c>
      <c r="AQ13" s="21">
        <v>1</v>
      </c>
      <c r="AR13" s="21">
        <v>6</v>
      </c>
      <c r="AS13" s="21">
        <v>0</v>
      </c>
      <c r="AT13" s="21">
        <v>3</v>
      </c>
      <c r="AU13" s="21">
        <v>14</v>
      </c>
      <c r="AV13" s="21">
        <v>12</v>
      </c>
      <c r="AW13" s="21">
        <v>7</v>
      </c>
      <c r="AX13" s="21">
        <v>0</v>
      </c>
      <c r="AY13" s="21">
        <v>101</v>
      </c>
      <c r="AZ13" s="21">
        <v>1</v>
      </c>
      <c r="BA13" s="21">
        <v>0</v>
      </c>
      <c r="BB13" s="21">
        <v>60</v>
      </c>
      <c r="BC13" s="21">
        <v>12</v>
      </c>
      <c r="BD13" s="21">
        <v>1</v>
      </c>
      <c r="BE13" s="21">
        <f t="shared" si="3"/>
        <v>657</v>
      </c>
      <c r="BF13" s="21">
        <f t="shared" si="4"/>
        <v>565</v>
      </c>
      <c r="BG13" s="21">
        <f t="shared" si="5"/>
        <v>1222</v>
      </c>
      <c r="BH13" s="68">
        <v>4</v>
      </c>
      <c r="BI13" s="68">
        <v>10</v>
      </c>
      <c r="BJ13" s="68">
        <v>41</v>
      </c>
      <c r="BK13" s="68">
        <v>42</v>
      </c>
      <c r="BL13" s="68">
        <v>0</v>
      </c>
      <c r="BM13" s="68">
        <v>0</v>
      </c>
      <c r="BN13" s="68">
        <v>14</v>
      </c>
      <c r="BO13" s="68">
        <v>2</v>
      </c>
      <c r="BP13" s="68">
        <v>338</v>
      </c>
      <c r="BQ13" s="68">
        <v>365</v>
      </c>
      <c r="BR13" s="68">
        <v>33</v>
      </c>
      <c r="BS13" s="68">
        <v>6</v>
      </c>
      <c r="BT13" s="68">
        <v>12</v>
      </c>
      <c r="BU13" s="68">
        <v>14</v>
      </c>
      <c r="BV13" s="68">
        <v>60</v>
      </c>
      <c r="BW13" s="68">
        <v>83</v>
      </c>
      <c r="BX13" s="68">
        <v>0</v>
      </c>
      <c r="BY13" s="68">
        <v>0</v>
      </c>
      <c r="BZ13" s="68">
        <v>19</v>
      </c>
      <c r="CA13" s="68">
        <v>2</v>
      </c>
      <c r="CB13" s="68">
        <v>0</v>
      </c>
      <c r="CC13" s="68">
        <v>0</v>
      </c>
      <c r="CD13" s="68">
        <v>0</v>
      </c>
      <c r="CE13" s="68">
        <v>0</v>
      </c>
      <c r="CF13" s="68">
        <v>38</v>
      </c>
      <c r="CG13" s="55">
        <v>12</v>
      </c>
      <c r="CH13" s="55">
        <v>14</v>
      </c>
      <c r="CI13" s="55">
        <v>16</v>
      </c>
      <c r="CJ13" s="55">
        <v>101</v>
      </c>
      <c r="CK13" s="55">
        <v>171</v>
      </c>
      <c r="CL13" s="55">
        <v>0</v>
      </c>
      <c r="CM13" s="55">
        <v>0</v>
      </c>
      <c r="CN13" s="55">
        <v>25</v>
      </c>
      <c r="CO13" s="55">
        <v>7</v>
      </c>
      <c r="CP13" s="55">
        <v>15</v>
      </c>
      <c r="CQ13" s="55">
        <v>19</v>
      </c>
      <c r="CR13" s="55">
        <v>0</v>
      </c>
      <c r="CS13" s="55">
        <v>0</v>
      </c>
      <c r="CT13" s="55">
        <v>21</v>
      </c>
      <c r="CU13" s="55">
        <v>45</v>
      </c>
      <c r="CV13" s="55">
        <v>35</v>
      </c>
      <c r="CW13" s="55">
        <v>37</v>
      </c>
      <c r="CX13" s="55">
        <v>16</v>
      </c>
      <c r="CY13" s="55">
        <v>18</v>
      </c>
      <c r="CZ13" s="55">
        <v>10</v>
      </c>
      <c r="DA13" s="55">
        <v>2</v>
      </c>
      <c r="DB13" s="55">
        <v>0</v>
      </c>
      <c r="DC13" s="55">
        <v>0</v>
      </c>
      <c r="DD13" s="81">
        <v>43</v>
      </c>
      <c r="DE13" s="55">
        <v>5</v>
      </c>
      <c r="DF13" s="55">
        <v>0</v>
      </c>
      <c r="DG13" s="55">
        <v>0</v>
      </c>
      <c r="DH13" s="68">
        <v>65</v>
      </c>
      <c r="DI13" s="68">
        <v>27</v>
      </c>
      <c r="DJ13" s="68">
        <v>1</v>
      </c>
      <c r="DK13" s="68">
        <v>0</v>
      </c>
      <c r="DL13" s="68">
        <v>2</v>
      </c>
      <c r="DM13" s="55">
        <v>1</v>
      </c>
      <c r="DN13" s="55">
        <v>44</v>
      </c>
      <c r="DO13" s="55">
        <v>0</v>
      </c>
      <c r="DP13" s="55">
        <v>8</v>
      </c>
      <c r="DQ13" s="55">
        <v>23</v>
      </c>
      <c r="DR13" s="55">
        <v>19</v>
      </c>
      <c r="DS13" s="55">
        <v>80</v>
      </c>
      <c r="DT13" s="55">
        <v>22</v>
      </c>
      <c r="DU13" s="55">
        <v>58</v>
      </c>
      <c r="DV13" s="55">
        <v>0</v>
      </c>
      <c r="DW13" s="55">
        <v>0</v>
      </c>
      <c r="DX13" s="55">
        <v>14</v>
      </c>
      <c r="DY13" s="55">
        <v>2</v>
      </c>
      <c r="DZ13" s="55">
        <v>18</v>
      </c>
      <c r="EA13" s="55">
        <v>28</v>
      </c>
      <c r="EB13" s="55">
        <v>0</v>
      </c>
      <c r="EC13" s="55">
        <v>0</v>
      </c>
      <c r="ED13" s="55">
        <v>20</v>
      </c>
      <c r="EE13" s="55">
        <v>21</v>
      </c>
      <c r="EF13" s="55">
        <v>16</v>
      </c>
      <c r="EG13" s="55">
        <v>0</v>
      </c>
      <c r="EH13" s="55">
        <v>0</v>
      </c>
      <c r="EI13" s="55">
        <v>0</v>
      </c>
      <c r="EJ13" s="55">
        <v>2</v>
      </c>
      <c r="EK13" s="55">
        <v>10</v>
      </c>
      <c r="EL13" s="55">
        <v>0</v>
      </c>
      <c r="EM13" s="55">
        <v>7</v>
      </c>
      <c r="EN13" s="55">
        <v>0</v>
      </c>
      <c r="EO13" s="55">
        <v>8</v>
      </c>
      <c r="EP13" s="55">
        <v>0</v>
      </c>
      <c r="EQ13" s="55">
        <v>1</v>
      </c>
      <c r="ER13" s="55">
        <v>0</v>
      </c>
      <c r="ES13" s="55">
        <v>0</v>
      </c>
      <c r="ET13" s="55">
        <v>0</v>
      </c>
      <c r="EU13" s="55">
        <v>3</v>
      </c>
      <c r="EV13" s="55">
        <v>24</v>
      </c>
      <c r="EW13" s="55">
        <v>5</v>
      </c>
      <c r="EX13" s="55">
        <v>38</v>
      </c>
      <c r="EY13" s="55">
        <v>21</v>
      </c>
      <c r="EZ13" s="55">
        <v>0</v>
      </c>
      <c r="FA13" s="55">
        <v>42</v>
      </c>
      <c r="FB13" s="55">
        <v>17</v>
      </c>
      <c r="FC13" s="55">
        <v>25</v>
      </c>
      <c r="FD13" s="55">
        <v>5</v>
      </c>
      <c r="FE13" s="55">
        <f t="shared" si="12"/>
        <v>47</v>
      </c>
      <c r="FF13" s="55">
        <v>0</v>
      </c>
      <c r="FG13" s="55">
        <f t="shared" si="6"/>
        <v>891</v>
      </c>
      <c r="FH13" s="55">
        <f t="shared" si="7"/>
        <v>1190</v>
      </c>
      <c r="FI13" s="109">
        <f t="shared" si="8"/>
        <v>2081</v>
      </c>
      <c r="FJ13" s="82">
        <v>118</v>
      </c>
      <c r="FK13" s="21">
        <v>103</v>
      </c>
      <c r="FL13" s="45">
        <v>72</v>
      </c>
      <c r="FM13" s="21">
        <v>80</v>
      </c>
      <c r="FN13" s="82">
        <v>103</v>
      </c>
      <c r="FO13" s="21">
        <v>53</v>
      </c>
      <c r="FP13" s="45">
        <v>259</v>
      </c>
      <c r="FQ13" s="21">
        <v>54</v>
      </c>
      <c r="FR13" s="82">
        <v>11</v>
      </c>
      <c r="FS13" s="21">
        <v>11</v>
      </c>
      <c r="FT13" s="45">
        <v>26</v>
      </c>
      <c r="FU13" s="21">
        <v>29</v>
      </c>
      <c r="FV13" s="83">
        <v>13</v>
      </c>
      <c r="FW13" s="21">
        <v>10</v>
      </c>
      <c r="FX13" s="45">
        <v>44</v>
      </c>
      <c r="FY13" s="21">
        <v>39</v>
      </c>
      <c r="FZ13" s="21">
        <f t="shared" si="0"/>
        <v>646</v>
      </c>
      <c r="GA13" s="21">
        <f t="shared" si="1"/>
        <v>379</v>
      </c>
      <c r="GB13" s="21">
        <f t="shared" si="2"/>
        <v>1025</v>
      </c>
      <c r="GC13" s="84">
        <v>72</v>
      </c>
      <c r="GD13" s="21">
        <v>81</v>
      </c>
      <c r="GE13" s="45">
        <v>7</v>
      </c>
      <c r="GF13" s="21">
        <v>4</v>
      </c>
      <c r="GG13" s="45">
        <v>12</v>
      </c>
      <c r="GH13" s="46">
        <v>19</v>
      </c>
      <c r="GI13" s="45">
        <v>89</v>
      </c>
      <c r="GJ13" s="21">
        <v>53</v>
      </c>
      <c r="GK13" s="53">
        <v>226</v>
      </c>
      <c r="GL13" s="21">
        <v>210</v>
      </c>
      <c r="GM13" s="45">
        <v>14</v>
      </c>
      <c r="GN13" s="21">
        <v>13</v>
      </c>
      <c r="GO13" s="45">
        <v>0</v>
      </c>
      <c r="GP13" s="21">
        <v>1</v>
      </c>
      <c r="GQ13" s="45">
        <v>2</v>
      </c>
      <c r="GR13" s="21">
        <v>3</v>
      </c>
      <c r="GS13" s="45">
        <v>0</v>
      </c>
      <c r="GT13" s="21">
        <v>0</v>
      </c>
      <c r="GU13" s="45">
        <v>15</v>
      </c>
      <c r="GV13" s="21">
        <v>5</v>
      </c>
      <c r="GW13" s="21">
        <v>0</v>
      </c>
      <c r="GX13" s="21">
        <v>0</v>
      </c>
      <c r="GY13" s="21">
        <v>1</v>
      </c>
      <c r="GZ13" s="21">
        <v>2</v>
      </c>
      <c r="HA13" s="110">
        <f t="shared" si="9"/>
        <v>438</v>
      </c>
      <c r="HB13" s="111">
        <f t="shared" si="10"/>
        <v>391</v>
      </c>
      <c r="HC13" s="124">
        <f t="shared" si="11"/>
        <v>829</v>
      </c>
    </row>
    <row r="14" spans="1:261" ht="15.75" x14ac:dyDescent="0.25">
      <c r="A14" s="123" t="s">
        <v>146</v>
      </c>
      <c r="B14" s="55" t="s">
        <v>198</v>
      </c>
      <c r="C14" s="21">
        <v>2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65</v>
      </c>
      <c r="L14" s="21">
        <v>3</v>
      </c>
      <c r="M14" s="21">
        <v>6</v>
      </c>
      <c r="N14" s="21">
        <v>0</v>
      </c>
      <c r="O14" s="21">
        <v>0</v>
      </c>
      <c r="P14" s="21">
        <v>7</v>
      </c>
      <c r="Q14" s="21">
        <v>0</v>
      </c>
      <c r="R14" s="21">
        <v>4</v>
      </c>
      <c r="S14" s="21">
        <v>4</v>
      </c>
      <c r="T14" s="21">
        <v>0</v>
      </c>
      <c r="U14" s="21">
        <v>0</v>
      </c>
      <c r="V14" s="21">
        <v>4</v>
      </c>
      <c r="W14" s="21">
        <v>0</v>
      </c>
      <c r="X14" s="21">
        <v>2</v>
      </c>
      <c r="Y14" s="21">
        <v>0</v>
      </c>
      <c r="Z14" s="21">
        <v>0</v>
      </c>
      <c r="AA14" s="21">
        <v>28</v>
      </c>
      <c r="AB14" s="21">
        <v>0</v>
      </c>
      <c r="AC14" s="21">
        <v>19</v>
      </c>
      <c r="AD14" s="21">
        <v>43</v>
      </c>
      <c r="AE14" s="21">
        <v>3</v>
      </c>
      <c r="AF14" s="21">
        <v>1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3</v>
      </c>
      <c r="AN14" s="21">
        <v>3</v>
      </c>
      <c r="AO14" s="21">
        <v>0</v>
      </c>
      <c r="AP14" s="21">
        <v>0</v>
      </c>
      <c r="AQ14" s="21">
        <v>8</v>
      </c>
      <c r="AR14" s="21">
        <v>1</v>
      </c>
      <c r="AS14" s="21">
        <v>0</v>
      </c>
      <c r="AT14" s="21">
        <v>38</v>
      </c>
      <c r="AU14" s="21">
        <v>16</v>
      </c>
      <c r="AV14" s="21">
        <v>2</v>
      </c>
      <c r="AW14" s="21">
        <v>0</v>
      </c>
      <c r="AX14" s="21">
        <v>0</v>
      </c>
      <c r="AY14" s="21">
        <v>7</v>
      </c>
      <c r="AZ14" s="21">
        <v>0</v>
      </c>
      <c r="BA14" s="21">
        <v>0</v>
      </c>
      <c r="BB14" s="21">
        <v>0</v>
      </c>
      <c r="BC14" s="21">
        <v>15</v>
      </c>
      <c r="BD14" s="21">
        <v>0</v>
      </c>
      <c r="BE14" s="21">
        <f t="shared" si="3"/>
        <v>176</v>
      </c>
      <c r="BF14" s="21">
        <f t="shared" si="4"/>
        <v>109</v>
      </c>
      <c r="BG14" s="21">
        <f t="shared" si="5"/>
        <v>285</v>
      </c>
      <c r="BH14" s="68">
        <v>38</v>
      </c>
      <c r="BI14" s="68">
        <v>170</v>
      </c>
      <c r="BJ14" s="68">
        <v>78</v>
      </c>
      <c r="BK14" s="68">
        <v>44</v>
      </c>
      <c r="BL14" s="68">
        <v>2</v>
      </c>
      <c r="BM14" s="68">
        <v>0</v>
      </c>
      <c r="BN14" s="68">
        <v>10</v>
      </c>
      <c r="BO14" s="68">
        <v>1</v>
      </c>
      <c r="BP14" s="68">
        <v>175</v>
      </c>
      <c r="BQ14" s="68">
        <v>81</v>
      </c>
      <c r="BR14" s="68">
        <v>14</v>
      </c>
      <c r="BS14" s="68">
        <v>12</v>
      </c>
      <c r="BT14" s="68">
        <v>7</v>
      </c>
      <c r="BU14" s="68">
        <v>0</v>
      </c>
      <c r="BV14" s="68">
        <v>18</v>
      </c>
      <c r="BW14" s="68">
        <v>28</v>
      </c>
      <c r="BX14" s="68">
        <v>0</v>
      </c>
      <c r="BY14" s="68">
        <v>0</v>
      </c>
      <c r="BZ14" s="68">
        <v>18</v>
      </c>
      <c r="CA14" s="68">
        <v>4</v>
      </c>
      <c r="CB14" s="68">
        <v>0</v>
      </c>
      <c r="CC14" s="68">
        <v>0</v>
      </c>
      <c r="CD14" s="68">
        <v>0</v>
      </c>
      <c r="CE14" s="68">
        <v>0</v>
      </c>
      <c r="CF14" s="68">
        <v>15</v>
      </c>
      <c r="CG14" s="55">
        <v>38</v>
      </c>
      <c r="CH14" s="55">
        <v>10</v>
      </c>
      <c r="CI14" s="55">
        <v>22</v>
      </c>
      <c r="CJ14" s="55">
        <v>1</v>
      </c>
      <c r="CK14" s="55">
        <v>1</v>
      </c>
      <c r="CL14" s="55">
        <v>0</v>
      </c>
      <c r="CM14" s="55">
        <v>0</v>
      </c>
      <c r="CN14" s="55">
        <v>21</v>
      </c>
      <c r="CO14" s="55">
        <v>1</v>
      </c>
      <c r="CP14" s="55">
        <v>3</v>
      </c>
      <c r="CQ14" s="55">
        <v>0</v>
      </c>
      <c r="CR14" s="55">
        <v>0</v>
      </c>
      <c r="CS14" s="55">
        <v>0</v>
      </c>
      <c r="CT14" s="55">
        <v>54</v>
      </c>
      <c r="CU14" s="55">
        <v>97</v>
      </c>
      <c r="CV14" s="55">
        <v>28</v>
      </c>
      <c r="CW14" s="55">
        <v>58</v>
      </c>
      <c r="CX14" s="55">
        <v>3</v>
      </c>
      <c r="CY14" s="55">
        <v>2</v>
      </c>
      <c r="CZ14" s="55">
        <v>0</v>
      </c>
      <c r="DA14" s="55">
        <v>0</v>
      </c>
      <c r="DB14" s="55">
        <v>0</v>
      </c>
      <c r="DC14" s="55">
        <v>0</v>
      </c>
      <c r="DD14" s="81">
        <v>0</v>
      </c>
      <c r="DE14" s="55">
        <v>11</v>
      </c>
      <c r="DF14" s="55">
        <v>0</v>
      </c>
      <c r="DG14" s="55">
        <v>0</v>
      </c>
      <c r="DH14" s="68">
        <v>15</v>
      </c>
      <c r="DI14" s="68">
        <v>130</v>
      </c>
      <c r="DJ14" s="68">
        <v>0</v>
      </c>
      <c r="DK14" s="68">
        <v>0</v>
      </c>
      <c r="DL14" s="68">
        <v>0</v>
      </c>
      <c r="DM14" s="55">
        <v>1</v>
      </c>
      <c r="DN14" s="55">
        <v>0</v>
      </c>
      <c r="DO14" s="55">
        <v>0</v>
      </c>
      <c r="DP14" s="55">
        <v>0</v>
      </c>
      <c r="DQ14" s="55">
        <v>0</v>
      </c>
      <c r="DR14" s="55">
        <v>0</v>
      </c>
      <c r="DS14" s="55">
        <v>0</v>
      </c>
      <c r="DT14" s="55">
        <v>0</v>
      </c>
      <c r="DU14" s="55">
        <v>0</v>
      </c>
      <c r="DV14" s="55">
        <v>0</v>
      </c>
      <c r="DW14" s="55">
        <v>0</v>
      </c>
      <c r="DX14" s="55">
        <v>0</v>
      </c>
      <c r="DY14" s="55">
        <v>0</v>
      </c>
      <c r="DZ14" s="55">
        <v>0</v>
      </c>
      <c r="EA14" s="55">
        <v>0</v>
      </c>
      <c r="EB14" s="55">
        <v>0</v>
      </c>
      <c r="EC14" s="55">
        <v>0</v>
      </c>
      <c r="ED14" s="55">
        <v>11</v>
      </c>
      <c r="EE14" s="55">
        <v>0</v>
      </c>
      <c r="EF14" s="55">
        <v>0</v>
      </c>
      <c r="EG14" s="55">
        <v>0</v>
      </c>
      <c r="EH14" s="55">
        <v>0</v>
      </c>
      <c r="EI14" s="55">
        <v>0</v>
      </c>
      <c r="EJ14" s="55">
        <v>0</v>
      </c>
      <c r="EK14" s="55">
        <v>0</v>
      </c>
      <c r="EL14" s="55">
        <v>0</v>
      </c>
      <c r="EM14" s="55">
        <v>0</v>
      </c>
      <c r="EN14" s="55">
        <v>0</v>
      </c>
      <c r="EO14" s="55">
        <v>0</v>
      </c>
      <c r="EP14" s="55">
        <v>0</v>
      </c>
      <c r="EQ14" s="55">
        <v>0</v>
      </c>
      <c r="ER14" s="55">
        <v>0</v>
      </c>
      <c r="ES14" s="55">
        <v>0</v>
      </c>
      <c r="ET14" s="55">
        <v>0</v>
      </c>
      <c r="EU14" s="55">
        <v>0</v>
      </c>
      <c r="EV14" s="55">
        <v>17</v>
      </c>
      <c r="EW14" s="55">
        <v>0</v>
      </c>
      <c r="EX14" s="55">
        <v>0</v>
      </c>
      <c r="EY14" s="55">
        <v>18</v>
      </c>
      <c r="EZ14" s="55">
        <v>0</v>
      </c>
      <c r="FA14" s="55">
        <v>0</v>
      </c>
      <c r="FB14" s="55">
        <v>7</v>
      </c>
      <c r="FC14" s="55">
        <v>42</v>
      </c>
      <c r="FD14" s="55">
        <v>18</v>
      </c>
      <c r="FE14" s="55">
        <f t="shared" si="12"/>
        <v>67</v>
      </c>
      <c r="FF14" s="55">
        <v>0</v>
      </c>
      <c r="FG14" s="55">
        <f t="shared" si="6"/>
        <v>490</v>
      </c>
      <c r="FH14" s="55">
        <f t="shared" si="7"/>
        <v>726</v>
      </c>
      <c r="FI14" s="109">
        <f t="shared" si="8"/>
        <v>1216</v>
      </c>
      <c r="FJ14" s="82">
        <v>50</v>
      </c>
      <c r="FK14" s="21">
        <v>34</v>
      </c>
      <c r="FL14" s="45">
        <v>61</v>
      </c>
      <c r="FM14" s="21">
        <v>36</v>
      </c>
      <c r="FN14" s="82">
        <v>30</v>
      </c>
      <c r="FO14" s="21">
        <v>22</v>
      </c>
      <c r="FP14" s="45">
        <v>151</v>
      </c>
      <c r="FQ14" s="21">
        <v>35</v>
      </c>
      <c r="FR14" s="82">
        <v>5</v>
      </c>
      <c r="FS14" s="21">
        <v>4</v>
      </c>
      <c r="FT14" s="45">
        <v>8</v>
      </c>
      <c r="FU14" s="21">
        <v>9</v>
      </c>
      <c r="FV14" s="83">
        <v>1</v>
      </c>
      <c r="FW14" s="21">
        <v>0</v>
      </c>
      <c r="FX14" s="45">
        <v>18</v>
      </c>
      <c r="FY14" s="21">
        <v>14</v>
      </c>
      <c r="FZ14" s="21">
        <f t="shared" si="0"/>
        <v>324</v>
      </c>
      <c r="GA14" s="21">
        <f t="shared" si="1"/>
        <v>154</v>
      </c>
      <c r="GB14" s="21">
        <f t="shared" si="2"/>
        <v>478</v>
      </c>
      <c r="GC14" s="84">
        <v>54</v>
      </c>
      <c r="GD14" s="21">
        <v>50</v>
      </c>
      <c r="GE14" s="45">
        <v>7</v>
      </c>
      <c r="GF14" s="21">
        <v>4</v>
      </c>
      <c r="GG14" s="45">
        <v>12</v>
      </c>
      <c r="GH14" s="46">
        <v>16</v>
      </c>
      <c r="GI14" s="45">
        <v>64</v>
      </c>
      <c r="GJ14" s="21">
        <v>50</v>
      </c>
      <c r="GK14" s="53">
        <v>102</v>
      </c>
      <c r="GL14" s="21">
        <v>93</v>
      </c>
      <c r="GM14" s="45">
        <v>10</v>
      </c>
      <c r="GN14" s="21">
        <v>9</v>
      </c>
      <c r="GO14" s="45">
        <v>3</v>
      </c>
      <c r="GP14" s="21">
        <v>2</v>
      </c>
      <c r="GQ14" s="45">
        <v>0</v>
      </c>
      <c r="GR14" s="21">
        <v>2</v>
      </c>
      <c r="GS14" s="45">
        <v>0</v>
      </c>
      <c r="GT14" s="21">
        <v>0</v>
      </c>
      <c r="GU14" s="45">
        <v>10</v>
      </c>
      <c r="GV14" s="21">
        <v>0</v>
      </c>
      <c r="GW14" s="21">
        <v>0</v>
      </c>
      <c r="GX14" s="21">
        <v>0</v>
      </c>
      <c r="GY14" s="21">
        <v>1</v>
      </c>
      <c r="GZ14" s="21">
        <v>1</v>
      </c>
      <c r="HA14" s="110">
        <f t="shared" si="9"/>
        <v>263</v>
      </c>
      <c r="HB14" s="111">
        <f t="shared" si="10"/>
        <v>227</v>
      </c>
      <c r="HC14" s="124">
        <f t="shared" si="11"/>
        <v>490</v>
      </c>
    </row>
    <row r="15" spans="1:261" ht="15.75" x14ac:dyDescent="0.25">
      <c r="A15" s="123" t="s">
        <v>147</v>
      </c>
      <c r="B15" s="55" t="s">
        <v>198</v>
      </c>
      <c r="C15" s="21">
        <v>1</v>
      </c>
      <c r="D15" s="21">
        <v>1</v>
      </c>
      <c r="E15" s="21">
        <v>0</v>
      </c>
      <c r="F15" s="21">
        <v>0</v>
      </c>
      <c r="G15" s="21">
        <v>7</v>
      </c>
      <c r="H15" s="21">
        <v>1</v>
      </c>
      <c r="I15" s="21">
        <v>0</v>
      </c>
      <c r="J15" s="21">
        <v>0</v>
      </c>
      <c r="K15" s="21">
        <v>23</v>
      </c>
      <c r="L15" s="21">
        <v>0</v>
      </c>
      <c r="M15" s="21">
        <v>6</v>
      </c>
      <c r="N15" s="21">
        <v>20</v>
      </c>
      <c r="O15" s="21">
        <v>0</v>
      </c>
      <c r="P15" s="21">
        <v>0</v>
      </c>
      <c r="Q15" s="21">
        <v>0</v>
      </c>
      <c r="R15" s="21">
        <v>1</v>
      </c>
      <c r="S15" s="21">
        <v>4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26</v>
      </c>
      <c r="AB15" s="21">
        <v>0</v>
      </c>
      <c r="AC15" s="21">
        <v>31</v>
      </c>
      <c r="AD15" s="21">
        <v>11</v>
      </c>
      <c r="AE15" s="21">
        <v>3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26</v>
      </c>
      <c r="AP15" s="21">
        <v>32</v>
      </c>
      <c r="AQ15" s="21">
        <v>1</v>
      </c>
      <c r="AR15" s="21">
        <v>0</v>
      </c>
      <c r="AS15" s="21">
        <v>0</v>
      </c>
      <c r="AT15" s="21">
        <v>0</v>
      </c>
      <c r="AU15" s="21">
        <v>6</v>
      </c>
      <c r="AV15" s="21">
        <v>5</v>
      </c>
      <c r="AW15" s="21">
        <v>1</v>
      </c>
      <c r="AX15" s="21">
        <v>0</v>
      </c>
      <c r="AY15" s="21">
        <v>2</v>
      </c>
      <c r="AZ15" s="21">
        <v>2</v>
      </c>
      <c r="BA15" s="21">
        <v>0</v>
      </c>
      <c r="BB15" s="21">
        <v>15</v>
      </c>
      <c r="BC15" s="21">
        <v>9</v>
      </c>
      <c r="BD15" s="21">
        <v>0</v>
      </c>
      <c r="BE15" s="21">
        <f t="shared" si="3"/>
        <v>146</v>
      </c>
      <c r="BF15" s="21">
        <f t="shared" si="4"/>
        <v>88</v>
      </c>
      <c r="BG15" s="21">
        <f t="shared" si="5"/>
        <v>234</v>
      </c>
      <c r="BH15" s="68">
        <v>7</v>
      </c>
      <c r="BI15" s="68">
        <v>3</v>
      </c>
      <c r="BJ15" s="68">
        <v>0</v>
      </c>
      <c r="BK15" s="68">
        <v>0</v>
      </c>
      <c r="BL15" s="68">
        <v>0</v>
      </c>
      <c r="BM15" s="68">
        <v>0</v>
      </c>
      <c r="BN15" s="68">
        <v>5</v>
      </c>
      <c r="BO15" s="68">
        <v>14</v>
      </c>
      <c r="BP15" s="68">
        <v>12</v>
      </c>
      <c r="BQ15" s="68">
        <v>0</v>
      </c>
      <c r="BR15" s="68">
        <v>4</v>
      </c>
      <c r="BS15" s="68">
        <v>28</v>
      </c>
      <c r="BT15" s="68">
        <v>7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18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78</v>
      </c>
      <c r="CG15" s="55">
        <v>84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5</v>
      </c>
      <c r="CO15" s="55">
        <v>6</v>
      </c>
      <c r="CP15" s="55">
        <v>0</v>
      </c>
      <c r="CQ15" s="55">
        <v>3</v>
      </c>
      <c r="CR15" s="55">
        <v>0</v>
      </c>
      <c r="CS15" s="55">
        <v>0</v>
      </c>
      <c r="CT15" s="55">
        <v>5</v>
      </c>
      <c r="CU15" s="55">
        <v>6</v>
      </c>
      <c r="CV15" s="55">
        <v>0</v>
      </c>
      <c r="CW15" s="55">
        <v>0</v>
      </c>
      <c r="CX15" s="55">
        <v>5</v>
      </c>
      <c r="CY15" s="55">
        <v>2</v>
      </c>
      <c r="CZ15" s="55">
        <v>0</v>
      </c>
      <c r="DA15" s="55">
        <v>0</v>
      </c>
      <c r="DB15" s="55">
        <v>0</v>
      </c>
      <c r="DC15" s="55">
        <v>0</v>
      </c>
      <c r="DD15" s="81">
        <v>0</v>
      </c>
      <c r="DE15" s="55">
        <v>0</v>
      </c>
      <c r="DF15" s="55">
        <v>0</v>
      </c>
      <c r="DG15" s="55">
        <v>0</v>
      </c>
      <c r="DH15" s="68">
        <v>91</v>
      </c>
      <c r="DI15" s="68">
        <v>20</v>
      </c>
      <c r="DJ15" s="68">
        <v>23</v>
      </c>
      <c r="DK15" s="68">
        <v>7</v>
      </c>
      <c r="DL15" s="68">
        <v>3</v>
      </c>
      <c r="DM15" s="55">
        <v>1</v>
      </c>
      <c r="DN15" s="55">
        <v>70</v>
      </c>
      <c r="DO15" s="55">
        <v>21</v>
      </c>
      <c r="DP15" s="55">
        <v>1</v>
      </c>
      <c r="DQ15" s="55">
        <v>1</v>
      </c>
      <c r="DR15" s="55">
        <v>0</v>
      </c>
      <c r="DS15" s="55">
        <v>16</v>
      </c>
      <c r="DT15" s="55">
        <v>0</v>
      </c>
      <c r="DU15" s="55">
        <v>0</v>
      </c>
      <c r="DV15" s="55">
        <v>0</v>
      </c>
      <c r="DW15" s="55">
        <v>0</v>
      </c>
      <c r="DX15" s="55">
        <v>13</v>
      </c>
      <c r="DY15" s="55">
        <v>10</v>
      </c>
      <c r="DZ15" s="55">
        <v>18</v>
      </c>
      <c r="EA15" s="55">
        <v>32</v>
      </c>
      <c r="EB15" s="55">
        <v>0</v>
      </c>
      <c r="EC15" s="55">
        <v>0</v>
      </c>
      <c r="ED15" s="55">
        <v>0</v>
      </c>
      <c r="EE15" s="55">
        <v>0</v>
      </c>
      <c r="EF15" s="55">
        <v>0</v>
      </c>
      <c r="EG15" s="55">
        <v>0</v>
      </c>
      <c r="EH15" s="55">
        <v>0</v>
      </c>
      <c r="EI15" s="55">
        <v>0</v>
      </c>
      <c r="EJ15" s="55">
        <v>0</v>
      </c>
      <c r="EK15" s="55">
        <v>0</v>
      </c>
      <c r="EL15" s="55">
        <v>0</v>
      </c>
      <c r="EM15" s="55">
        <v>0</v>
      </c>
      <c r="EN15" s="55">
        <v>0</v>
      </c>
      <c r="EO15" s="55">
        <v>0</v>
      </c>
      <c r="EP15" s="55">
        <v>0</v>
      </c>
      <c r="EQ15" s="55">
        <v>0</v>
      </c>
      <c r="ER15" s="55">
        <v>0</v>
      </c>
      <c r="ES15" s="55">
        <v>0</v>
      </c>
      <c r="ET15" s="55">
        <v>0</v>
      </c>
      <c r="EU15" s="55">
        <v>0</v>
      </c>
      <c r="EV15" s="55">
        <v>0</v>
      </c>
      <c r="EW15" s="55">
        <v>0</v>
      </c>
      <c r="EX15" s="55">
        <v>0</v>
      </c>
      <c r="EY15" s="55">
        <v>0</v>
      </c>
      <c r="EZ15" s="55">
        <v>0</v>
      </c>
      <c r="FA15" s="55">
        <v>23</v>
      </c>
      <c r="FB15" s="55">
        <v>15</v>
      </c>
      <c r="FC15" s="55">
        <v>73</v>
      </c>
      <c r="FD15" s="55">
        <v>22</v>
      </c>
      <c r="FE15" s="55">
        <f t="shared" si="12"/>
        <v>110</v>
      </c>
      <c r="FF15" s="55">
        <v>0</v>
      </c>
      <c r="FG15" s="55">
        <f t="shared" si="6"/>
        <v>559</v>
      </c>
      <c r="FH15" s="55">
        <f t="shared" si="7"/>
        <v>291</v>
      </c>
      <c r="FI15" s="109">
        <f t="shared" si="8"/>
        <v>850</v>
      </c>
      <c r="FJ15" s="82">
        <v>104</v>
      </c>
      <c r="FK15" s="21">
        <v>95</v>
      </c>
      <c r="FL15" s="45">
        <v>44</v>
      </c>
      <c r="FM15" s="21">
        <v>56</v>
      </c>
      <c r="FN15" s="82">
        <v>84</v>
      </c>
      <c r="FO15" s="21">
        <v>73</v>
      </c>
      <c r="FP15" s="45">
        <v>228</v>
      </c>
      <c r="FQ15" s="21">
        <v>179</v>
      </c>
      <c r="FR15" s="82">
        <v>2</v>
      </c>
      <c r="FS15" s="21">
        <v>3</v>
      </c>
      <c r="FT15" s="45">
        <v>28</v>
      </c>
      <c r="FU15" s="21">
        <v>0</v>
      </c>
      <c r="FV15" s="83">
        <v>14</v>
      </c>
      <c r="FW15" s="21">
        <v>10</v>
      </c>
      <c r="FX15" s="45">
        <v>18</v>
      </c>
      <c r="FY15" s="21">
        <v>16</v>
      </c>
      <c r="FZ15" s="21">
        <f t="shared" si="0"/>
        <v>522</v>
      </c>
      <c r="GA15" s="21">
        <f t="shared" si="1"/>
        <v>432</v>
      </c>
      <c r="GB15" s="21">
        <f t="shared" si="2"/>
        <v>954</v>
      </c>
      <c r="GC15" s="84">
        <v>41</v>
      </c>
      <c r="GD15" s="21">
        <v>62</v>
      </c>
      <c r="GE15" s="45">
        <v>1</v>
      </c>
      <c r="GF15" s="21">
        <v>3</v>
      </c>
      <c r="GG15" s="45">
        <v>5</v>
      </c>
      <c r="GH15" s="46">
        <v>4</v>
      </c>
      <c r="GI15" s="45">
        <v>65</v>
      </c>
      <c r="GJ15" s="21">
        <v>77</v>
      </c>
      <c r="GK15" s="53">
        <v>85</v>
      </c>
      <c r="GL15" s="21">
        <v>97</v>
      </c>
      <c r="GM15" s="45">
        <v>4</v>
      </c>
      <c r="GN15" s="21">
        <v>5</v>
      </c>
      <c r="GO15" s="45">
        <v>1</v>
      </c>
      <c r="GP15" s="21">
        <v>0</v>
      </c>
      <c r="GQ15" s="45">
        <v>0</v>
      </c>
      <c r="GR15" s="21">
        <v>0</v>
      </c>
      <c r="GS15" s="45">
        <v>0</v>
      </c>
      <c r="GT15" s="21">
        <v>0</v>
      </c>
      <c r="GU15" s="45">
        <v>4</v>
      </c>
      <c r="GV15" s="21">
        <v>1</v>
      </c>
      <c r="GW15" s="21">
        <v>0</v>
      </c>
      <c r="GX15" s="21">
        <v>0</v>
      </c>
      <c r="GY15" s="21">
        <v>1</v>
      </c>
      <c r="GZ15" s="21">
        <v>0</v>
      </c>
      <c r="HA15" s="110">
        <f t="shared" si="9"/>
        <v>207</v>
      </c>
      <c r="HB15" s="111">
        <f t="shared" si="10"/>
        <v>249</v>
      </c>
      <c r="HC15" s="124">
        <f t="shared" si="11"/>
        <v>456</v>
      </c>
    </row>
    <row r="16" spans="1:261" ht="15.75" x14ac:dyDescent="0.25">
      <c r="A16" s="123" t="s">
        <v>148</v>
      </c>
      <c r="B16" s="55" t="s">
        <v>198</v>
      </c>
      <c r="C16" s="21">
        <v>0</v>
      </c>
      <c r="D16" s="21">
        <v>3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14</v>
      </c>
      <c r="L16" s="21">
        <v>38</v>
      </c>
      <c r="M16" s="21">
        <v>17</v>
      </c>
      <c r="N16" s="21">
        <v>11</v>
      </c>
      <c r="O16" s="21">
        <v>1</v>
      </c>
      <c r="P16" s="21">
        <v>4</v>
      </c>
      <c r="Q16" s="21">
        <v>0</v>
      </c>
      <c r="R16" s="21">
        <v>0</v>
      </c>
      <c r="S16" s="21">
        <v>9</v>
      </c>
      <c r="T16" s="21">
        <v>0</v>
      </c>
      <c r="U16" s="21">
        <v>5</v>
      </c>
      <c r="V16" s="21">
        <v>0</v>
      </c>
      <c r="W16" s="21">
        <v>6</v>
      </c>
      <c r="X16" s="21">
        <v>0</v>
      </c>
      <c r="Y16" s="21">
        <v>0</v>
      </c>
      <c r="Z16" s="21">
        <v>0</v>
      </c>
      <c r="AA16" s="21">
        <v>3</v>
      </c>
      <c r="AB16" s="21">
        <v>2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9</v>
      </c>
      <c r="AN16" s="21">
        <v>0</v>
      </c>
      <c r="AO16" s="21">
        <v>4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1</v>
      </c>
      <c r="AV16" s="21">
        <v>1</v>
      </c>
      <c r="AW16" s="21">
        <v>0</v>
      </c>
      <c r="AX16" s="21">
        <v>0</v>
      </c>
      <c r="AY16" s="21">
        <v>1</v>
      </c>
      <c r="AZ16" s="21">
        <v>0</v>
      </c>
      <c r="BA16" s="21">
        <v>0</v>
      </c>
      <c r="BB16" s="21">
        <v>0</v>
      </c>
      <c r="BC16" s="21">
        <v>8</v>
      </c>
      <c r="BD16" s="21">
        <v>0</v>
      </c>
      <c r="BE16" s="21">
        <f t="shared" si="3"/>
        <v>78</v>
      </c>
      <c r="BF16" s="21">
        <f t="shared" si="4"/>
        <v>59</v>
      </c>
      <c r="BG16" s="21">
        <f t="shared" si="5"/>
        <v>137</v>
      </c>
      <c r="BH16" s="68">
        <v>1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19</v>
      </c>
      <c r="BO16" s="68">
        <v>0</v>
      </c>
      <c r="BP16" s="68">
        <v>154</v>
      </c>
      <c r="BQ16" s="68">
        <v>177</v>
      </c>
      <c r="BR16" s="68">
        <v>4</v>
      </c>
      <c r="BS16" s="68">
        <v>3</v>
      </c>
      <c r="BT16" s="68">
        <v>0</v>
      </c>
      <c r="BU16" s="68">
        <v>2</v>
      </c>
      <c r="BV16" s="68">
        <v>0</v>
      </c>
      <c r="BW16" s="68">
        <v>0</v>
      </c>
      <c r="BX16" s="68">
        <v>0</v>
      </c>
      <c r="BY16" s="68">
        <v>0</v>
      </c>
      <c r="BZ16" s="68">
        <v>9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27</v>
      </c>
      <c r="CG16" s="55">
        <v>13</v>
      </c>
      <c r="CH16" s="55">
        <v>6</v>
      </c>
      <c r="CI16" s="55">
        <v>16</v>
      </c>
      <c r="CJ16" s="55">
        <v>1</v>
      </c>
      <c r="CK16" s="55">
        <v>1</v>
      </c>
      <c r="CL16" s="55">
        <v>0</v>
      </c>
      <c r="CM16" s="55">
        <v>0</v>
      </c>
      <c r="CN16" s="55">
        <v>7</v>
      </c>
      <c r="CO16" s="55">
        <v>4</v>
      </c>
      <c r="CP16" s="55">
        <v>33</v>
      </c>
      <c r="CQ16" s="55">
        <v>9</v>
      </c>
      <c r="CR16" s="55">
        <v>0</v>
      </c>
      <c r="CS16" s="55">
        <v>0</v>
      </c>
      <c r="CT16" s="55">
        <v>22</v>
      </c>
      <c r="CU16" s="55">
        <v>50</v>
      </c>
      <c r="CV16" s="55">
        <v>8</v>
      </c>
      <c r="CW16" s="55">
        <v>0</v>
      </c>
      <c r="CX16" s="55">
        <v>17</v>
      </c>
      <c r="CY16" s="55">
        <v>11</v>
      </c>
      <c r="CZ16" s="55">
        <v>0</v>
      </c>
      <c r="DA16" s="55">
        <v>26</v>
      </c>
      <c r="DB16" s="55">
        <v>0</v>
      </c>
      <c r="DC16" s="55">
        <v>0</v>
      </c>
      <c r="DD16" s="81">
        <v>0</v>
      </c>
      <c r="DE16" s="55">
        <v>4</v>
      </c>
      <c r="DF16" s="55">
        <v>0</v>
      </c>
      <c r="DG16" s="55">
        <v>0</v>
      </c>
      <c r="DH16" s="68">
        <v>17</v>
      </c>
      <c r="DI16" s="68">
        <v>19</v>
      </c>
      <c r="DJ16" s="68">
        <v>0</v>
      </c>
      <c r="DK16" s="68">
        <v>0</v>
      </c>
      <c r="DL16" s="68">
        <v>0</v>
      </c>
      <c r="DM16" s="55">
        <v>0</v>
      </c>
      <c r="DN16" s="55">
        <v>0</v>
      </c>
      <c r="DO16" s="55">
        <v>2</v>
      </c>
      <c r="DP16" s="55">
        <v>0</v>
      </c>
      <c r="DQ16" s="55">
        <v>0</v>
      </c>
      <c r="DR16" s="55">
        <v>3</v>
      </c>
      <c r="DS16" s="55">
        <v>39</v>
      </c>
      <c r="DT16" s="55">
        <v>5</v>
      </c>
      <c r="DU16" s="55">
        <v>7</v>
      </c>
      <c r="DV16" s="55">
        <v>0</v>
      </c>
      <c r="DW16" s="55">
        <v>0</v>
      </c>
      <c r="DX16" s="55">
        <v>11</v>
      </c>
      <c r="DY16" s="55">
        <v>16</v>
      </c>
      <c r="DZ16" s="55">
        <v>0</v>
      </c>
      <c r="EA16" s="55">
        <v>35</v>
      </c>
      <c r="EB16" s="55">
        <v>0</v>
      </c>
      <c r="EC16" s="55">
        <v>0</v>
      </c>
      <c r="ED16" s="55">
        <v>0</v>
      </c>
      <c r="EE16" s="55">
        <v>0</v>
      </c>
      <c r="EF16" s="55">
        <v>0</v>
      </c>
      <c r="EG16" s="55">
        <v>0</v>
      </c>
      <c r="EH16" s="55">
        <v>0</v>
      </c>
      <c r="EI16" s="55">
        <v>0</v>
      </c>
      <c r="EJ16" s="55">
        <v>15</v>
      </c>
      <c r="EK16" s="55">
        <v>4</v>
      </c>
      <c r="EL16" s="55">
        <v>6</v>
      </c>
      <c r="EM16" s="55">
        <v>8</v>
      </c>
      <c r="EN16" s="55">
        <v>6</v>
      </c>
      <c r="EO16" s="55">
        <v>31</v>
      </c>
      <c r="EP16" s="55">
        <v>0</v>
      </c>
      <c r="EQ16" s="55">
        <v>0</v>
      </c>
      <c r="ER16" s="55">
        <v>0</v>
      </c>
      <c r="ES16" s="55">
        <v>0</v>
      </c>
      <c r="ET16" s="55">
        <v>0</v>
      </c>
      <c r="EU16" s="55">
        <v>1</v>
      </c>
      <c r="EV16" s="55">
        <v>0</v>
      </c>
      <c r="EW16" s="55">
        <v>1</v>
      </c>
      <c r="EX16" s="55">
        <v>0</v>
      </c>
      <c r="EY16" s="55">
        <v>16</v>
      </c>
      <c r="EZ16" s="55">
        <v>0</v>
      </c>
      <c r="FA16" s="55">
        <v>1</v>
      </c>
      <c r="FB16" s="55">
        <v>1</v>
      </c>
      <c r="FC16" s="55">
        <v>0</v>
      </c>
      <c r="FD16" s="55">
        <v>0</v>
      </c>
      <c r="FE16" s="55">
        <f t="shared" si="12"/>
        <v>1</v>
      </c>
      <c r="FF16" s="55">
        <v>0</v>
      </c>
      <c r="FG16" s="55">
        <f t="shared" si="6"/>
        <v>235</v>
      </c>
      <c r="FH16" s="55">
        <f t="shared" si="7"/>
        <v>480</v>
      </c>
      <c r="FI16" s="109">
        <f t="shared" si="8"/>
        <v>715</v>
      </c>
      <c r="FJ16" s="82">
        <v>54</v>
      </c>
      <c r="FK16" s="21">
        <v>40</v>
      </c>
      <c r="FL16" s="45">
        <v>43</v>
      </c>
      <c r="FM16" s="21">
        <v>29</v>
      </c>
      <c r="FN16" s="82">
        <v>32</v>
      </c>
      <c r="FO16" s="21">
        <v>24</v>
      </c>
      <c r="FP16" s="45">
        <v>198</v>
      </c>
      <c r="FQ16" s="21">
        <v>29</v>
      </c>
      <c r="FR16" s="82">
        <v>2</v>
      </c>
      <c r="FS16" s="21">
        <v>1</v>
      </c>
      <c r="FT16" s="45">
        <v>3</v>
      </c>
      <c r="FU16" s="21">
        <v>3</v>
      </c>
      <c r="FV16" s="83">
        <v>1</v>
      </c>
      <c r="FW16" s="21">
        <v>2</v>
      </c>
      <c r="FX16" s="45">
        <v>10</v>
      </c>
      <c r="FY16" s="21">
        <v>9</v>
      </c>
      <c r="FZ16" s="21">
        <f t="shared" si="0"/>
        <v>343</v>
      </c>
      <c r="GA16" s="21">
        <f t="shared" si="1"/>
        <v>137</v>
      </c>
      <c r="GB16" s="21">
        <f t="shared" si="2"/>
        <v>480</v>
      </c>
      <c r="GC16" s="84">
        <v>37</v>
      </c>
      <c r="GD16" s="21">
        <v>48</v>
      </c>
      <c r="GE16" s="45">
        <v>3</v>
      </c>
      <c r="GF16" s="21">
        <v>1</v>
      </c>
      <c r="GG16" s="45">
        <v>12</v>
      </c>
      <c r="GH16" s="46">
        <v>13</v>
      </c>
      <c r="GI16" s="45">
        <v>90</v>
      </c>
      <c r="GJ16" s="21">
        <v>80</v>
      </c>
      <c r="GK16" s="53">
        <v>60</v>
      </c>
      <c r="GL16" s="21">
        <v>78</v>
      </c>
      <c r="GM16" s="45">
        <v>6</v>
      </c>
      <c r="GN16" s="21">
        <v>7</v>
      </c>
      <c r="GO16" s="45">
        <v>2</v>
      </c>
      <c r="GP16" s="21">
        <v>2</v>
      </c>
      <c r="GQ16" s="45">
        <v>0</v>
      </c>
      <c r="GR16" s="21">
        <v>0</v>
      </c>
      <c r="GS16" s="45">
        <v>0</v>
      </c>
      <c r="GT16" s="21">
        <v>0</v>
      </c>
      <c r="GU16" s="45">
        <v>34</v>
      </c>
      <c r="GV16" s="21">
        <v>9</v>
      </c>
      <c r="GW16" s="21">
        <v>0</v>
      </c>
      <c r="GX16" s="21">
        <v>0</v>
      </c>
      <c r="GY16" s="21">
        <v>1</v>
      </c>
      <c r="GZ16" s="21">
        <v>1</v>
      </c>
      <c r="HA16" s="110">
        <f t="shared" si="9"/>
        <v>245</v>
      </c>
      <c r="HB16" s="111">
        <f t="shared" si="10"/>
        <v>239</v>
      </c>
      <c r="HC16" s="124">
        <f t="shared" si="11"/>
        <v>484</v>
      </c>
    </row>
    <row r="17" spans="1:285" ht="15" customHeight="1" x14ac:dyDescent="0.25">
      <c r="A17" s="123" t="s">
        <v>149</v>
      </c>
      <c r="B17" s="55" t="s">
        <v>198</v>
      </c>
      <c r="C17" s="21">
        <v>3</v>
      </c>
      <c r="D17" s="21">
        <v>0</v>
      </c>
      <c r="E17" s="21">
        <v>3</v>
      </c>
      <c r="F17" s="21">
        <v>0</v>
      </c>
      <c r="G17" s="21">
        <v>274</v>
      </c>
      <c r="H17" s="21">
        <v>87</v>
      </c>
      <c r="I17" s="21">
        <v>21</v>
      </c>
      <c r="J17" s="21">
        <v>14</v>
      </c>
      <c r="K17" s="21">
        <v>51</v>
      </c>
      <c r="L17" s="21">
        <v>23</v>
      </c>
      <c r="M17" s="21">
        <v>63</v>
      </c>
      <c r="N17" s="21">
        <v>66</v>
      </c>
      <c r="O17" s="21">
        <v>1</v>
      </c>
      <c r="P17" s="21">
        <v>7</v>
      </c>
      <c r="Q17" s="21">
        <v>4</v>
      </c>
      <c r="R17" s="21">
        <v>30</v>
      </c>
      <c r="S17" s="21">
        <v>21</v>
      </c>
      <c r="T17" s="21">
        <v>1</v>
      </c>
      <c r="U17" s="21">
        <v>6</v>
      </c>
      <c r="V17" s="21">
        <v>3</v>
      </c>
      <c r="W17" s="21">
        <v>1</v>
      </c>
      <c r="X17" s="21">
        <v>5</v>
      </c>
      <c r="Y17" s="21">
        <v>25</v>
      </c>
      <c r="Z17" s="21">
        <v>2</v>
      </c>
      <c r="AA17" s="21">
        <v>1</v>
      </c>
      <c r="AB17" s="21">
        <v>0</v>
      </c>
      <c r="AC17" s="21">
        <v>0</v>
      </c>
      <c r="AD17" s="21">
        <v>48</v>
      </c>
      <c r="AE17" s="21">
        <v>1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6</v>
      </c>
      <c r="AN17" s="21">
        <v>22</v>
      </c>
      <c r="AO17" s="21">
        <v>0</v>
      </c>
      <c r="AP17" s="21">
        <v>2</v>
      </c>
      <c r="AQ17" s="21">
        <v>22</v>
      </c>
      <c r="AR17" s="21">
        <v>15</v>
      </c>
      <c r="AS17" s="21">
        <v>0</v>
      </c>
      <c r="AT17" s="21">
        <v>11</v>
      </c>
      <c r="AU17" s="21">
        <v>39</v>
      </c>
      <c r="AV17" s="21">
        <v>19</v>
      </c>
      <c r="AW17" s="21">
        <v>10</v>
      </c>
      <c r="AX17" s="21">
        <v>0</v>
      </c>
      <c r="AY17" s="21">
        <v>100</v>
      </c>
      <c r="AZ17" s="21">
        <v>54</v>
      </c>
      <c r="BA17" s="21">
        <v>0</v>
      </c>
      <c r="BB17" s="21">
        <v>0</v>
      </c>
      <c r="BC17" s="21">
        <v>44</v>
      </c>
      <c r="BD17" s="21">
        <v>0</v>
      </c>
      <c r="BE17" s="21">
        <f t="shared" si="3"/>
        <v>696</v>
      </c>
      <c r="BF17" s="21">
        <f t="shared" si="4"/>
        <v>409</v>
      </c>
      <c r="BG17" s="21">
        <f t="shared" si="5"/>
        <v>1105</v>
      </c>
      <c r="BH17" s="98">
        <v>8</v>
      </c>
      <c r="BI17" s="98">
        <v>2</v>
      </c>
      <c r="BJ17" s="98">
        <v>3</v>
      </c>
      <c r="BK17" s="98">
        <v>1</v>
      </c>
      <c r="BL17" s="68">
        <v>0</v>
      </c>
      <c r="BM17" s="98">
        <v>0</v>
      </c>
      <c r="BN17" s="98">
        <v>0</v>
      </c>
      <c r="BO17" s="98">
        <v>5</v>
      </c>
      <c r="BP17" s="98">
        <v>17</v>
      </c>
      <c r="BQ17" s="98">
        <v>0</v>
      </c>
      <c r="BR17" s="98">
        <v>21</v>
      </c>
      <c r="BS17" s="98">
        <v>10</v>
      </c>
      <c r="BT17" s="98">
        <v>4</v>
      </c>
      <c r="BU17" s="98">
        <v>11</v>
      </c>
      <c r="BV17" s="98">
        <v>74</v>
      </c>
      <c r="BW17" s="98">
        <v>93</v>
      </c>
      <c r="BX17" s="68">
        <v>0</v>
      </c>
      <c r="BY17" s="98">
        <v>1</v>
      </c>
      <c r="BZ17" s="98">
        <v>16</v>
      </c>
      <c r="CA17" s="98">
        <v>7</v>
      </c>
      <c r="CB17" s="68">
        <v>0</v>
      </c>
      <c r="CC17" s="68">
        <v>0</v>
      </c>
      <c r="CD17" s="68">
        <v>0</v>
      </c>
      <c r="CE17" s="68">
        <v>0</v>
      </c>
      <c r="CF17" s="98">
        <v>87</v>
      </c>
      <c r="CG17" s="81">
        <v>65</v>
      </c>
      <c r="CH17" s="81">
        <v>40</v>
      </c>
      <c r="CI17" s="81">
        <v>28</v>
      </c>
      <c r="CJ17" s="81">
        <v>12</v>
      </c>
      <c r="CK17" s="81">
        <v>23</v>
      </c>
      <c r="CL17" s="55">
        <v>0</v>
      </c>
      <c r="CM17" s="55">
        <v>0</v>
      </c>
      <c r="CN17" s="55">
        <v>20</v>
      </c>
      <c r="CO17" s="55">
        <v>11</v>
      </c>
      <c r="CP17" s="55">
        <v>57</v>
      </c>
      <c r="CQ17" s="55">
        <v>21</v>
      </c>
      <c r="CR17" s="55">
        <v>0</v>
      </c>
      <c r="CS17" s="55">
        <v>0</v>
      </c>
      <c r="CT17" s="55">
        <v>24</v>
      </c>
      <c r="CU17" s="55">
        <v>67</v>
      </c>
      <c r="CV17" s="55">
        <v>14</v>
      </c>
      <c r="CW17" s="55">
        <v>16</v>
      </c>
      <c r="CX17" s="55">
        <v>8</v>
      </c>
      <c r="CY17" s="55">
        <v>15</v>
      </c>
      <c r="CZ17" s="55">
        <v>7</v>
      </c>
      <c r="DA17" s="55">
        <v>4</v>
      </c>
      <c r="DB17" s="55">
        <v>0</v>
      </c>
      <c r="DC17" s="55">
        <v>0</v>
      </c>
      <c r="DD17" s="81">
        <v>0</v>
      </c>
      <c r="DE17" s="55">
        <v>5</v>
      </c>
      <c r="DF17" s="55">
        <v>5</v>
      </c>
      <c r="DG17" s="55">
        <v>0</v>
      </c>
      <c r="DH17" s="68">
        <v>2</v>
      </c>
      <c r="DI17" s="68">
        <v>38</v>
      </c>
      <c r="DJ17" s="68">
        <v>16</v>
      </c>
      <c r="DK17" s="68">
        <v>8</v>
      </c>
      <c r="DL17" s="68">
        <v>1</v>
      </c>
      <c r="DM17" s="55">
        <v>10</v>
      </c>
      <c r="DN17" s="55">
        <v>0</v>
      </c>
      <c r="DO17" s="55">
        <v>2</v>
      </c>
      <c r="DP17" s="55">
        <v>57</v>
      </c>
      <c r="DQ17" s="55">
        <v>28</v>
      </c>
      <c r="DR17" s="55">
        <v>45</v>
      </c>
      <c r="DS17" s="55">
        <v>32</v>
      </c>
      <c r="DT17" s="55">
        <v>11</v>
      </c>
      <c r="DU17" s="55">
        <v>47</v>
      </c>
      <c r="DV17" s="55">
        <v>0</v>
      </c>
      <c r="DW17" s="55">
        <v>4</v>
      </c>
      <c r="DX17" s="55">
        <v>12</v>
      </c>
      <c r="DY17" s="55">
        <v>17</v>
      </c>
      <c r="DZ17" s="55">
        <v>44</v>
      </c>
      <c r="EA17" s="55">
        <v>93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1</v>
      </c>
      <c r="EH17" s="55">
        <v>0</v>
      </c>
      <c r="EI17" s="55">
        <v>18</v>
      </c>
      <c r="EJ17" s="55">
        <v>0</v>
      </c>
      <c r="EK17" s="55">
        <v>2</v>
      </c>
      <c r="EL17" s="55">
        <v>22</v>
      </c>
      <c r="EM17" s="55">
        <v>1</v>
      </c>
      <c r="EN17" s="55">
        <v>14</v>
      </c>
      <c r="EO17" s="55">
        <v>3</v>
      </c>
      <c r="EP17" s="55">
        <v>0</v>
      </c>
      <c r="EQ17" s="55">
        <v>0</v>
      </c>
      <c r="ER17" s="55">
        <v>25</v>
      </c>
      <c r="ES17" s="55">
        <v>2</v>
      </c>
      <c r="ET17" s="55">
        <v>0</v>
      </c>
      <c r="EU17" s="55">
        <v>1</v>
      </c>
      <c r="EV17" s="55">
        <v>12</v>
      </c>
      <c r="EW17" s="55">
        <v>6</v>
      </c>
      <c r="EX17" s="55">
        <v>26</v>
      </c>
      <c r="EY17" s="55">
        <v>28</v>
      </c>
      <c r="EZ17" s="55">
        <v>3</v>
      </c>
      <c r="FA17" s="55">
        <v>54</v>
      </c>
      <c r="FB17" s="55">
        <v>56</v>
      </c>
      <c r="FC17" s="55">
        <v>127</v>
      </c>
      <c r="FD17" s="55">
        <v>105</v>
      </c>
      <c r="FE17" s="55">
        <f t="shared" si="12"/>
        <v>288</v>
      </c>
      <c r="FF17" s="55">
        <v>0</v>
      </c>
      <c r="FG17" s="55">
        <f t="shared" si="6"/>
        <v>1158</v>
      </c>
      <c r="FH17" s="55">
        <f t="shared" si="7"/>
        <v>888</v>
      </c>
      <c r="FI17" s="109">
        <f t="shared" si="8"/>
        <v>2046</v>
      </c>
      <c r="FJ17" s="82">
        <v>86</v>
      </c>
      <c r="FK17" s="21">
        <v>103</v>
      </c>
      <c r="FL17" s="45">
        <v>62</v>
      </c>
      <c r="FM17" s="21">
        <v>57</v>
      </c>
      <c r="FN17" s="82">
        <v>76</v>
      </c>
      <c r="FO17" s="21">
        <v>45</v>
      </c>
      <c r="FP17" s="45">
        <v>261</v>
      </c>
      <c r="FQ17" s="21">
        <v>81</v>
      </c>
      <c r="FR17" s="82">
        <v>5</v>
      </c>
      <c r="FS17" s="21">
        <v>5</v>
      </c>
      <c r="FT17" s="45">
        <v>25</v>
      </c>
      <c r="FU17" s="21">
        <v>19</v>
      </c>
      <c r="FV17" s="83">
        <v>17</v>
      </c>
      <c r="FW17" s="21">
        <v>9</v>
      </c>
      <c r="FX17" s="45">
        <v>20</v>
      </c>
      <c r="FY17" s="21">
        <v>29</v>
      </c>
      <c r="FZ17" s="21">
        <f t="shared" si="0"/>
        <v>552</v>
      </c>
      <c r="GA17" s="21">
        <f t="shared" si="1"/>
        <v>348</v>
      </c>
      <c r="GB17" s="21">
        <f t="shared" si="2"/>
        <v>900</v>
      </c>
      <c r="GC17" s="84">
        <v>98</v>
      </c>
      <c r="GD17" s="21">
        <v>107</v>
      </c>
      <c r="GE17" s="45">
        <v>6</v>
      </c>
      <c r="GF17" s="21">
        <v>7</v>
      </c>
      <c r="GG17" s="45">
        <v>16</v>
      </c>
      <c r="GH17" s="46">
        <v>13</v>
      </c>
      <c r="GI17" s="45">
        <v>110</v>
      </c>
      <c r="GJ17" s="21">
        <v>107</v>
      </c>
      <c r="GK17" s="53">
        <v>199</v>
      </c>
      <c r="GL17" s="21">
        <v>206</v>
      </c>
      <c r="GM17" s="45">
        <v>20</v>
      </c>
      <c r="GN17" s="21">
        <v>17</v>
      </c>
      <c r="GO17" s="45">
        <v>1</v>
      </c>
      <c r="GP17" s="21">
        <v>5</v>
      </c>
      <c r="GQ17" s="45">
        <v>2</v>
      </c>
      <c r="GR17" s="21">
        <v>2</v>
      </c>
      <c r="GS17" s="45">
        <v>1</v>
      </c>
      <c r="GT17" s="21">
        <v>0</v>
      </c>
      <c r="GU17" s="45">
        <v>33</v>
      </c>
      <c r="GV17" s="21">
        <v>7</v>
      </c>
      <c r="GW17" s="21">
        <v>0</v>
      </c>
      <c r="GX17" s="21">
        <v>0</v>
      </c>
      <c r="GY17" s="21">
        <v>1</v>
      </c>
      <c r="GZ17" s="21">
        <v>1</v>
      </c>
      <c r="HA17" s="110">
        <f t="shared" si="9"/>
        <v>487</v>
      </c>
      <c r="HB17" s="111">
        <f t="shared" si="10"/>
        <v>472</v>
      </c>
      <c r="HC17" s="124">
        <f t="shared" si="11"/>
        <v>959</v>
      </c>
      <c r="JY17" s="8"/>
    </row>
    <row r="18" spans="1:285" ht="15" customHeight="1" x14ac:dyDescent="0.25">
      <c r="A18" s="123" t="s">
        <v>150</v>
      </c>
      <c r="B18" s="55" t="s">
        <v>198</v>
      </c>
      <c r="C18" s="21">
        <v>7</v>
      </c>
      <c r="D18" s="21">
        <v>0</v>
      </c>
      <c r="E18" s="21">
        <v>3</v>
      </c>
      <c r="F18" s="21">
        <v>0</v>
      </c>
      <c r="G18" s="21">
        <v>3</v>
      </c>
      <c r="H18" s="21">
        <v>0</v>
      </c>
      <c r="I18" s="21">
        <v>0</v>
      </c>
      <c r="J18" s="21">
        <v>0</v>
      </c>
      <c r="K18" s="21">
        <v>2</v>
      </c>
      <c r="L18" s="21">
        <v>0</v>
      </c>
      <c r="M18" s="21">
        <v>6</v>
      </c>
      <c r="N18" s="21">
        <v>0</v>
      </c>
      <c r="O18" s="21">
        <v>3</v>
      </c>
      <c r="P18" s="21">
        <v>9</v>
      </c>
      <c r="Q18" s="21">
        <v>5</v>
      </c>
      <c r="R18" s="21">
        <v>7</v>
      </c>
      <c r="S18" s="21">
        <v>4</v>
      </c>
      <c r="T18" s="21">
        <v>1</v>
      </c>
      <c r="U18" s="21">
        <v>7</v>
      </c>
      <c r="V18" s="21">
        <v>6</v>
      </c>
      <c r="W18" s="21">
        <v>9</v>
      </c>
      <c r="X18" s="21">
        <v>7</v>
      </c>
      <c r="Y18" s="21">
        <v>38</v>
      </c>
      <c r="Z18" s="21">
        <v>28</v>
      </c>
      <c r="AA18" s="21">
        <v>45</v>
      </c>
      <c r="AB18" s="21">
        <v>0</v>
      </c>
      <c r="AC18" s="21">
        <v>50</v>
      </c>
      <c r="AD18" s="21">
        <v>71</v>
      </c>
      <c r="AE18" s="21">
        <v>1</v>
      </c>
      <c r="AF18" s="21">
        <v>15</v>
      </c>
      <c r="AG18" s="21">
        <v>0</v>
      </c>
      <c r="AH18" s="21">
        <v>10</v>
      </c>
      <c r="AI18" s="21">
        <v>15</v>
      </c>
      <c r="AJ18" s="21">
        <v>0</v>
      </c>
      <c r="AK18" s="21">
        <v>41</v>
      </c>
      <c r="AL18" s="21">
        <v>40</v>
      </c>
      <c r="AM18" s="21">
        <v>19</v>
      </c>
      <c r="AN18" s="21">
        <v>44</v>
      </c>
      <c r="AO18" s="21">
        <v>0</v>
      </c>
      <c r="AP18" s="21">
        <v>10</v>
      </c>
      <c r="AQ18" s="21">
        <v>46</v>
      </c>
      <c r="AR18" s="21">
        <v>5</v>
      </c>
      <c r="AS18" s="21">
        <v>0</v>
      </c>
      <c r="AT18" s="21">
        <v>25</v>
      </c>
      <c r="AU18" s="21">
        <v>5</v>
      </c>
      <c r="AV18" s="21">
        <v>7</v>
      </c>
      <c r="AW18" s="21">
        <v>2</v>
      </c>
      <c r="AX18" s="21">
        <v>14</v>
      </c>
      <c r="AY18" s="21">
        <v>6</v>
      </c>
      <c r="AZ18" s="21">
        <v>9</v>
      </c>
      <c r="BA18" s="21">
        <v>0</v>
      </c>
      <c r="BB18" s="21">
        <v>0</v>
      </c>
      <c r="BC18" s="21">
        <v>12</v>
      </c>
      <c r="BD18" s="21">
        <v>0</v>
      </c>
      <c r="BE18" s="21">
        <f t="shared" si="3"/>
        <v>329</v>
      </c>
      <c r="BF18" s="21">
        <f t="shared" si="4"/>
        <v>308</v>
      </c>
      <c r="BG18" s="21">
        <f t="shared" si="5"/>
        <v>637</v>
      </c>
      <c r="BH18" s="68">
        <v>75</v>
      </c>
      <c r="BI18" s="68">
        <v>37</v>
      </c>
      <c r="BJ18" s="68">
        <v>47</v>
      </c>
      <c r="BK18" s="68">
        <v>23</v>
      </c>
      <c r="BL18" s="68">
        <v>0</v>
      </c>
      <c r="BM18" s="68">
        <v>0</v>
      </c>
      <c r="BN18" s="68">
        <v>2</v>
      </c>
      <c r="BO18" s="68">
        <v>8</v>
      </c>
      <c r="BP18" s="68">
        <v>106</v>
      </c>
      <c r="BQ18" s="68">
        <v>112</v>
      </c>
      <c r="BR18" s="68">
        <v>27</v>
      </c>
      <c r="BS18" s="68">
        <v>43</v>
      </c>
      <c r="BT18" s="68">
        <v>6</v>
      </c>
      <c r="BU18" s="68">
        <v>0</v>
      </c>
      <c r="BV18" s="68">
        <v>32</v>
      </c>
      <c r="BW18" s="68">
        <v>22</v>
      </c>
      <c r="BX18" s="68">
        <v>0</v>
      </c>
      <c r="BY18" s="68">
        <v>0</v>
      </c>
      <c r="BZ18" s="68">
        <v>15</v>
      </c>
      <c r="CA18" s="68">
        <v>17</v>
      </c>
      <c r="CB18" s="68">
        <v>0</v>
      </c>
      <c r="CC18" s="68">
        <v>0</v>
      </c>
      <c r="CD18" s="68">
        <v>0</v>
      </c>
      <c r="CE18" s="68">
        <v>0</v>
      </c>
      <c r="CF18" s="68">
        <v>198</v>
      </c>
      <c r="CG18" s="55">
        <v>42</v>
      </c>
      <c r="CH18" s="55">
        <v>18</v>
      </c>
      <c r="CI18" s="55">
        <v>16</v>
      </c>
      <c r="CJ18" s="55">
        <v>3</v>
      </c>
      <c r="CK18" s="55">
        <v>5</v>
      </c>
      <c r="CL18" s="55">
        <v>0</v>
      </c>
      <c r="CM18" s="55">
        <v>0</v>
      </c>
      <c r="CN18" s="55">
        <v>12</v>
      </c>
      <c r="CO18" s="55">
        <v>2</v>
      </c>
      <c r="CP18" s="55">
        <v>37</v>
      </c>
      <c r="CQ18" s="55">
        <v>1</v>
      </c>
      <c r="CR18" s="55">
        <v>0</v>
      </c>
      <c r="CS18" s="55">
        <v>0</v>
      </c>
      <c r="CT18" s="55">
        <v>48</v>
      </c>
      <c r="CU18" s="55">
        <v>74</v>
      </c>
      <c r="CV18" s="55">
        <v>23</v>
      </c>
      <c r="CW18" s="55">
        <v>73</v>
      </c>
      <c r="CX18" s="55">
        <v>4</v>
      </c>
      <c r="CY18" s="55">
        <v>70</v>
      </c>
      <c r="CZ18" s="55">
        <v>1</v>
      </c>
      <c r="DA18" s="55">
        <v>0</v>
      </c>
      <c r="DB18" s="55">
        <v>0</v>
      </c>
      <c r="DC18" s="55">
        <v>0</v>
      </c>
      <c r="DD18" s="81">
        <v>31</v>
      </c>
      <c r="DE18" s="55">
        <v>24</v>
      </c>
      <c r="DF18" s="55">
        <v>2</v>
      </c>
      <c r="DG18" s="55">
        <v>1</v>
      </c>
      <c r="DH18" s="68">
        <v>16</v>
      </c>
      <c r="DI18" s="68">
        <v>8</v>
      </c>
      <c r="DJ18" s="68">
        <v>1</v>
      </c>
      <c r="DK18" s="68">
        <v>18</v>
      </c>
      <c r="DL18" s="68">
        <v>0</v>
      </c>
      <c r="DM18" s="55">
        <v>0</v>
      </c>
      <c r="DN18" s="55">
        <v>26</v>
      </c>
      <c r="DO18" s="55">
        <v>11</v>
      </c>
      <c r="DP18" s="55">
        <v>37</v>
      </c>
      <c r="DQ18" s="55">
        <v>17</v>
      </c>
      <c r="DR18" s="55">
        <v>13</v>
      </c>
      <c r="DS18" s="55">
        <v>50</v>
      </c>
      <c r="DT18" s="55">
        <v>8</v>
      </c>
      <c r="DU18" s="55">
        <v>46</v>
      </c>
      <c r="DV18" s="55">
        <v>30</v>
      </c>
      <c r="DW18" s="55">
        <v>0</v>
      </c>
      <c r="DX18" s="55">
        <v>8</v>
      </c>
      <c r="DY18" s="55">
        <v>24</v>
      </c>
      <c r="DZ18" s="55">
        <v>31</v>
      </c>
      <c r="EA18" s="55">
        <v>6</v>
      </c>
      <c r="EB18" s="55">
        <v>0</v>
      </c>
      <c r="EC18" s="55">
        <v>0</v>
      </c>
      <c r="ED18" s="55">
        <v>1</v>
      </c>
      <c r="EE18" s="55">
        <v>1</v>
      </c>
      <c r="EF18" s="55">
        <v>0</v>
      </c>
      <c r="EG18" s="55">
        <v>0</v>
      </c>
      <c r="EH18" s="55">
        <v>0</v>
      </c>
      <c r="EI18" s="55">
        <v>0</v>
      </c>
      <c r="EJ18" s="55">
        <v>10</v>
      </c>
      <c r="EK18" s="55">
        <v>7</v>
      </c>
      <c r="EL18" s="55">
        <v>2</v>
      </c>
      <c r="EM18" s="55">
        <v>8</v>
      </c>
      <c r="EN18" s="55">
        <v>3</v>
      </c>
      <c r="EO18" s="55">
        <v>14</v>
      </c>
      <c r="EP18" s="55">
        <v>0</v>
      </c>
      <c r="EQ18" s="55">
        <v>0</v>
      </c>
      <c r="ER18" s="55">
        <v>0</v>
      </c>
      <c r="ES18" s="55">
        <v>0</v>
      </c>
      <c r="ET18" s="55">
        <v>0</v>
      </c>
      <c r="EU18" s="55">
        <v>2</v>
      </c>
      <c r="EV18" s="55">
        <v>0</v>
      </c>
      <c r="EW18" s="55">
        <v>9</v>
      </c>
      <c r="EX18" s="55">
        <v>20</v>
      </c>
      <c r="EY18" s="55">
        <v>34</v>
      </c>
      <c r="EZ18" s="55">
        <v>0</v>
      </c>
      <c r="FA18" s="55">
        <v>39</v>
      </c>
      <c r="FB18" s="55">
        <v>41</v>
      </c>
      <c r="FC18" s="55">
        <v>77</v>
      </c>
      <c r="FD18" s="55">
        <v>61</v>
      </c>
      <c r="FE18" s="55">
        <f t="shared" si="12"/>
        <v>179</v>
      </c>
      <c r="FF18" s="55">
        <v>0</v>
      </c>
      <c r="FG18" s="55">
        <f t="shared" si="6"/>
        <v>1096</v>
      </c>
      <c r="FH18" s="55">
        <f t="shared" si="7"/>
        <v>913</v>
      </c>
      <c r="FI18" s="109">
        <f t="shared" si="8"/>
        <v>2009</v>
      </c>
      <c r="FJ18" s="82">
        <v>59</v>
      </c>
      <c r="FK18" s="21">
        <v>71</v>
      </c>
      <c r="FL18" s="45">
        <v>47</v>
      </c>
      <c r="FM18" s="21">
        <v>65</v>
      </c>
      <c r="FN18" s="82">
        <v>71</v>
      </c>
      <c r="FO18" s="21">
        <v>56</v>
      </c>
      <c r="FP18" s="45">
        <v>281</v>
      </c>
      <c r="FQ18" s="21">
        <v>119</v>
      </c>
      <c r="FR18" s="82">
        <v>3</v>
      </c>
      <c r="FS18" s="21">
        <v>7</v>
      </c>
      <c r="FT18" s="45">
        <v>2</v>
      </c>
      <c r="FU18" s="21">
        <v>19</v>
      </c>
      <c r="FV18" s="83">
        <v>16</v>
      </c>
      <c r="FW18" s="21">
        <v>9</v>
      </c>
      <c r="FX18" s="45">
        <v>32</v>
      </c>
      <c r="FY18" s="21">
        <v>10</v>
      </c>
      <c r="FZ18" s="21">
        <f t="shared" si="0"/>
        <v>511</v>
      </c>
      <c r="GA18" s="21">
        <f t="shared" si="1"/>
        <v>356</v>
      </c>
      <c r="GB18" s="21">
        <f t="shared" si="2"/>
        <v>867</v>
      </c>
      <c r="GC18" s="84">
        <v>72</v>
      </c>
      <c r="GD18" s="21">
        <v>82</v>
      </c>
      <c r="GE18" s="45">
        <v>1</v>
      </c>
      <c r="GF18" s="21">
        <v>3</v>
      </c>
      <c r="GG18" s="45">
        <v>11</v>
      </c>
      <c r="GH18" s="46">
        <v>12</v>
      </c>
      <c r="GI18" s="45">
        <v>88</v>
      </c>
      <c r="GJ18" s="21">
        <v>84</v>
      </c>
      <c r="GK18" s="53">
        <v>152</v>
      </c>
      <c r="GL18" s="21">
        <v>180</v>
      </c>
      <c r="GM18" s="45">
        <v>26</v>
      </c>
      <c r="GN18" s="21">
        <v>31</v>
      </c>
      <c r="GO18" s="45">
        <v>2</v>
      </c>
      <c r="GP18" s="21">
        <v>2</v>
      </c>
      <c r="GQ18" s="45">
        <v>1</v>
      </c>
      <c r="GR18" s="21">
        <v>5</v>
      </c>
      <c r="GS18" s="45">
        <v>0</v>
      </c>
      <c r="GT18" s="21">
        <v>1</v>
      </c>
      <c r="GU18" s="45">
        <v>27</v>
      </c>
      <c r="GV18" s="21">
        <v>5</v>
      </c>
      <c r="GW18" s="21">
        <v>0</v>
      </c>
      <c r="GX18" s="21">
        <v>0</v>
      </c>
      <c r="GY18" s="21">
        <v>1</v>
      </c>
      <c r="GZ18" s="21">
        <v>1</v>
      </c>
      <c r="HA18" s="110">
        <f t="shared" si="9"/>
        <v>381</v>
      </c>
      <c r="HB18" s="111">
        <f t="shared" si="10"/>
        <v>406</v>
      </c>
      <c r="HC18" s="124">
        <f t="shared" si="11"/>
        <v>787</v>
      </c>
    </row>
    <row r="19" spans="1:285" ht="15.75" x14ac:dyDescent="0.25">
      <c r="A19" s="123" t="s">
        <v>151</v>
      </c>
      <c r="B19" s="55" t="s">
        <v>198</v>
      </c>
      <c r="C19" s="21">
        <v>5</v>
      </c>
      <c r="D19" s="21">
        <v>0</v>
      </c>
      <c r="E19" s="21">
        <v>0</v>
      </c>
      <c r="F19" s="21">
        <v>0</v>
      </c>
      <c r="G19" s="21">
        <v>2</v>
      </c>
      <c r="H19" s="21">
        <v>2</v>
      </c>
      <c r="I19" s="21">
        <v>0</v>
      </c>
      <c r="J19" s="21">
        <v>0</v>
      </c>
      <c r="K19" s="21">
        <v>3</v>
      </c>
      <c r="L19" s="21">
        <v>0</v>
      </c>
      <c r="M19" s="21">
        <v>1</v>
      </c>
      <c r="N19" s="21">
        <v>0</v>
      </c>
      <c r="O19" s="21">
        <v>26</v>
      </c>
      <c r="P19" s="21">
        <v>8</v>
      </c>
      <c r="Q19" s="21">
        <v>4</v>
      </c>
      <c r="R19" s="21">
        <v>14</v>
      </c>
      <c r="S19" s="21">
        <v>2</v>
      </c>
      <c r="T19" s="21">
        <v>4</v>
      </c>
      <c r="U19" s="21">
        <v>0</v>
      </c>
      <c r="V19" s="21">
        <v>2</v>
      </c>
      <c r="W19" s="21">
        <v>8</v>
      </c>
      <c r="X19" s="21">
        <v>12</v>
      </c>
      <c r="Y19" s="21">
        <v>30</v>
      </c>
      <c r="Z19" s="21">
        <v>20</v>
      </c>
      <c r="AA19" s="21">
        <v>18</v>
      </c>
      <c r="AB19" s="21">
        <v>0</v>
      </c>
      <c r="AC19" s="21">
        <v>12</v>
      </c>
      <c r="AD19" s="21">
        <v>34</v>
      </c>
      <c r="AE19" s="21">
        <v>16</v>
      </c>
      <c r="AF19" s="21">
        <v>8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24</v>
      </c>
      <c r="AN19" s="21">
        <v>10</v>
      </c>
      <c r="AO19" s="21">
        <v>1</v>
      </c>
      <c r="AP19" s="21">
        <v>11</v>
      </c>
      <c r="AQ19" s="21">
        <v>0</v>
      </c>
      <c r="AR19" s="21">
        <v>0</v>
      </c>
      <c r="AS19" s="21">
        <v>0</v>
      </c>
      <c r="AT19" s="21">
        <v>0</v>
      </c>
      <c r="AU19" s="21">
        <v>22</v>
      </c>
      <c r="AV19" s="21">
        <v>1</v>
      </c>
      <c r="AW19" s="21">
        <v>2</v>
      </c>
      <c r="AX19" s="21">
        <v>0</v>
      </c>
      <c r="AY19" s="21">
        <v>0</v>
      </c>
      <c r="AZ19" s="21">
        <v>7</v>
      </c>
      <c r="BA19" s="21">
        <v>0</v>
      </c>
      <c r="BB19" s="21">
        <v>0</v>
      </c>
      <c r="BC19" s="21">
        <v>17</v>
      </c>
      <c r="BD19" s="21">
        <v>0</v>
      </c>
      <c r="BE19" s="21">
        <f t="shared" si="3"/>
        <v>193</v>
      </c>
      <c r="BF19" s="21">
        <f t="shared" si="4"/>
        <v>133</v>
      </c>
      <c r="BG19" s="21">
        <f t="shared" si="5"/>
        <v>326</v>
      </c>
      <c r="BH19" s="68">
        <v>134</v>
      </c>
      <c r="BI19" s="68">
        <v>42</v>
      </c>
      <c r="BJ19" s="68">
        <v>66</v>
      </c>
      <c r="BK19" s="68">
        <v>63</v>
      </c>
      <c r="BL19" s="68">
        <v>0</v>
      </c>
      <c r="BM19" s="68">
        <v>0</v>
      </c>
      <c r="BN19" s="68">
        <v>21</v>
      </c>
      <c r="BO19" s="68">
        <v>2</v>
      </c>
      <c r="BP19" s="68">
        <v>20</v>
      </c>
      <c r="BQ19" s="68">
        <v>8</v>
      </c>
      <c r="BR19" s="68">
        <v>59</v>
      </c>
      <c r="BS19" s="68">
        <v>7</v>
      </c>
      <c r="BT19" s="68">
        <v>1</v>
      </c>
      <c r="BU19" s="68">
        <v>9</v>
      </c>
      <c r="BV19" s="68">
        <v>0</v>
      </c>
      <c r="BW19" s="68">
        <v>5</v>
      </c>
      <c r="BX19" s="68">
        <v>0</v>
      </c>
      <c r="BY19" s="68">
        <v>4</v>
      </c>
      <c r="BZ19" s="68">
        <v>7</v>
      </c>
      <c r="CA19" s="68">
        <v>8</v>
      </c>
      <c r="CB19" s="68">
        <v>0</v>
      </c>
      <c r="CC19" s="68">
        <v>0</v>
      </c>
      <c r="CD19" s="68">
        <v>0</v>
      </c>
      <c r="CE19" s="68">
        <v>0</v>
      </c>
      <c r="CF19" s="68">
        <v>94</v>
      </c>
      <c r="CG19" s="55">
        <v>10</v>
      </c>
      <c r="CH19" s="55">
        <v>21</v>
      </c>
      <c r="CI19" s="55">
        <v>21</v>
      </c>
      <c r="CJ19" s="55">
        <v>5</v>
      </c>
      <c r="CK19" s="55">
        <v>40</v>
      </c>
      <c r="CL19" s="55">
        <v>0</v>
      </c>
      <c r="CM19" s="55">
        <v>0</v>
      </c>
      <c r="CN19" s="55">
        <v>17</v>
      </c>
      <c r="CO19" s="55">
        <v>4</v>
      </c>
      <c r="CP19" s="55">
        <v>41</v>
      </c>
      <c r="CQ19" s="55">
        <v>23</v>
      </c>
      <c r="CR19" s="55">
        <v>0</v>
      </c>
      <c r="CS19" s="55">
        <v>0</v>
      </c>
      <c r="CT19" s="55">
        <v>19</v>
      </c>
      <c r="CU19" s="55">
        <v>45</v>
      </c>
      <c r="CV19" s="55">
        <v>33</v>
      </c>
      <c r="CW19" s="55">
        <v>75</v>
      </c>
      <c r="CX19" s="55">
        <v>62</v>
      </c>
      <c r="CY19" s="55">
        <v>27</v>
      </c>
      <c r="CZ19" s="55">
        <v>96</v>
      </c>
      <c r="DA19" s="55">
        <v>133</v>
      </c>
      <c r="DB19" s="55">
        <v>0</v>
      </c>
      <c r="DC19" s="55">
        <v>0</v>
      </c>
      <c r="DD19" s="81">
        <v>65</v>
      </c>
      <c r="DE19" s="55">
        <v>4</v>
      </c>
      <c r="DF19" s="55">
        <v>0</v>
      </c>
      <c r="DG19" s="55">
        <v>0</v>
      </c>
      <c r="DH19" s="68">
        <v>32</v>
      </c>
      <c r="DI19" s="68">
        <v>21</v>
      </c>
      <c r="DJ19" s="68">
        <v>0</v>
      </c>
      <c r="DK19" s="68">
        <v>0</v>
      </c>
      <c r="DL19" s="68">
        <v>0</v>
      </c>
      <c r="DM19" s="55">
        <v>0</v>
      </c>
      <c r="DN19" s="55">
        <v>0</v>
      </c>
      <c r="DO19" s="55">
        <v>0</v>
      </c>
      <c r="DP19" s="55">
        <v>0</v>
      </c>
      <c r="DQ19" s="55">
        <v>0</v>
      </c>
      <c r="DR19" s="55">
        <v>17</v>
      </c>
      <c r="DS19" s="55">
        <v>44</v>
      </c>
      <c r="DT19" s="55">
        <v>7</v>
      </c>
      <c r="DU19" s="55">
        <v>16</v>
      </c>
      <c r="DV19" s="55">
        <v>0</v>
      </c>
      <c r="DW19" s="55">
        <v>0</v>
      </c>
      <c r="DX19" s="55">
        <v>8</v>
      </c>
      <c r="DY19" s="55">
        <v>17</v>
      </c>
      <c r="DZ19" s="55">
        <v>30</v>
      </c>
      <c r="EA19" s="55">
        <v>70</v>
      </c>
      <c r="EB19" s="55">
        <v>0</v>
      </c>
      <c r="EC19" s="55">
        <v>0</v>
      </c>
      <c r="ED19" s="55">
        <v>27</v>
      </c>
      <c r="EE19" s="55">
        <v>3</v>
      </c>
      <c r="EF19" s="55">
        <v>21</v>
      </c>
      <c r="EG19" s="55">
        <v>21</v>
      </c>
      <c r="EH19" s="55">
        <v>0</v>
      </c>
      <c r="EI19" s="55">
        <v>1</v>
      </c>
      <c r="EJ19" s="55">
        <v>14</v>
      </c>
      <c r="EK19" s="55">
        <v>5</v>
      </c>
      <c r="EL19" s="55">
        <v>0</v>
      </c>
      <c r="EM19" s="55">
        <v>7</v>
      </c>
      <c r="EN19" s="55">
        <v>0</v>
      </c>
      <c r="EO19" s="55">
        <v>8</v>
      </c>
      <c r="EP19" s="55">
        <v>0</v>
      </c>
      <c r="EQ19" s="55">
        <v>2</v>
      </c>
      <c r="ER19" s="55">
        <v>49</v>
      </c>
      <c r="ES19" s="55">
        <v>0</v>
      </c>
      <c r="ET19" s="55">
        <v>2</v>
      </c>
      <c r="EU19" s="55">
        <v>0</v>
      </c>
      <c r="EV19" s="55">
        <v>4</v>
      </c>
      <c r="EW19" s="55">
        <v>9</v>
      </c>
      <c r="EX19" s="55">
        <v>36</v>
      </c>
      <c r="EY19" s="55">
        <v>1</v>
      </c>
      <c r="EZ19" s="55">
        <v>0</v>
      </c>
      <c r="FA19" s="55">
        <v>8</v>
      </c>
      <c r="FB19" s="55">
        <v>0</v>
      </c>
      <c r="FC19" s="55">
        <v>0</v>
      </c>
      <c r="FD19" s="55">
        <v>1</v>
      </c>
      <c r="FE19" s="55">
        <f t="shared" si="12"/>
        <v>1</v>
      </c>
      <c r="FF19" s="55">
        <v>0</v>
      </c>
      <c r="FG19" s="55">
        <f t="shared" si="6"/>
        <v>962</v>
      </c>
      <c r="FH19" s="55">
        <f t="shared" si="7"/>
        <v>791</v>
      </c>
      <c r="FI19" s="109">
        <f t="shared" si="8"/>
        <v>1753</v>
      </c>
      <c r="FJ19" s="82">
        <v>47</v>
      </c>
      <c r="FK19" s="21">
        <v>48</v>
      </c>
      <c r="FL19" s="45">
        <v>49</v>
      </c>
      <c r="FM19" s="21">
        <v>42</v>
      </c>
      <c r="FN19" s="82">
        <v>30</v>
      </c>
      <c r="FO19" s="21">
        <v>15</v>
      </c>
      <c r="FP19" s="45">
        <v>379</v>
      </c>
      <c r="FQ19" s="21">
        <v>40</v>
      </c>
      <c r="FR19" s="82">
        <v>11</v>
      </c>
      <c r="FS19" s="21">
        <v>6</v>
      </c>
      <c r="FT19" s="45">
        <v>14</v>
      </c>
      <c r="FU19" s="21">
        <v>0</v>
      </c>
      <c r="FV19" s="83">
        <v>8</v>
      </c>
      <c r="FW19" s="21">
        <v>11</v>
      </c>
      <c r="FX19" s="45">
        <v>26</v>
      </c>
      <c r="FY19" s="21">
        <v>7</v>
      </c>
      <c r="FZ19" s="21">
        <f t="shared" si="0"/>
        <v>564</v>
      </c>
      <c r="GA19" s="21">
        <f t="shared" si="1"/>
        <v>169</v>
      </c>
      <c r="GB19" s="21">
        <f t="shared" si="2"/>
        <v>733</v>
      </c>
      <c r="GC19" s="84">
        <v>68</v>
      </c>
      <c r="GD19" s="21">
        <v>70</v>
      </c>
      <c r="GE19" s="45">
        <v>12</v>
      </c>
      <c r="GF19" s="21">
        <v>14</v>
      </c>
      <c r="GG19" s="45">
        <v>12</v>
      </c>
      <c r="GH19" s="46">
        <v>9</v>
      </c>
      <c r="GI19" s="45">
        <v>83</v>
      </c>
      <c r="GJ19" s="21">
        <v>80</v>
      </c>
      <c r="GK19" s="53">
        <v>138</v>
      </c>
      <c r="GL19" s="21">
        <v>179</v>
      </c>
      <c r="GM19" s="45">
        <v>12</v>
      </c>
      <c r="GN19" s="21">
        <v>11</v>
      </c>
      <c r="GO19" s="45">
        <v>0</v>
      </c>
      <c r="GP19" s="21">
        <v>3</v>
      </c>
      <c r="GQ19" s="45">
        <v>0</v>
      </c>
      <c r="GR19" s="21">
        <v>1</v>
      </c>
      <c r="GS19" s="45">
        <v>1</v>
      </c>
      <c r="GT19" s="21">
        <v>1</v>
      </c>
      <c r="GU19" s="45">
        <v>24</v>
      </c>
      <c r="GV19" s="21">
        <v>8</v>
      </c>
      <c r="GW19" s="21">
        <v>0</v>
      </c>
      <c r="GX19" s="21">
        <v>0</v>
      </c>
      <c r="GY19" s="21">
        <v>1</v>
      </c>
      <c r="GZ19" s="21">
        <v>0</v>
      </c>
      <c r="HA19" s="110">
        <f t="shared" si="9"/>
        <v>351</v>
      </c>
      <c r="HB19" s="111">
        <f t="shared" si="10"/>
        <v>376</v>
      </c>
      <c r="HC19" s="124">
        <f t="shared" si="11"/>
        <v>727</v>
      </c>
    </row>
    <row r="20" spans="1:285" ht="15.75" x14ac:dyDescent="0.25">
      <c r="A20" s="123" t="s">
        <v>152</v>
      </c>
      <c r="B20" s="55" t="s">
        <v>198</v>
      </c>
      <c r="C20" s="21">
        <v>195</v>
      </c>
      <c r="D20" s="21">
        <v>27</v>
      </c>
      <c r="E20" s="21">
        <v>1</v>
      </c>
      <c r="F20" s="21">
        <v>0</v>
      </c>
      <c r="G20" s="21">
        <v>31</v>
      </c>
      <c r="H20" s="21">
        <v>11</v>
      </c>
      <c r="I20" s="21">
        <v>1</v>
      </c>
      <c r="J20" s="21">
        <v>0</v>
      </c>
      <c r="K20" s="21">
        <v>10</v>
      </c>
      <c r="L20" s="21">
        <v>2</v>
      </c>
      <c r="M20" s="21">
        <v>5</v>
      </c>
      <c r="N20" s="21">
        <v>0</v>
      </c>
      <c r="O20" s="21">
        <v>12</v>
      </c>
      <c r="P20" s="21">
        <v>12</v>
      </c>
      <c r="Q20" s="21">
        <v>10</v>
      </c>
      <c r="R20" s="21">
        <v>20</v>
      </c>
      <c r="S20" s="21">
        <v>5</v>
      </c>
      <c r="T20" s="21">
        <v>1</v>
      </c>
      <c r="U20" s="21">
        <v>31</v>
      </c>
      <c r="V20" s="21">
        <v>36</v>
      </c>
      <c r="W20" s="21">
        <v>11</v>
      </c>
      <c r="X20" s="21">
        <v>2</v>
      </c>
      <c r="Y20" s="21">
        <v>20</v>
      </c>
      <c r="Z20" s="21">
        <v>14</v>
      </c>
      <c r="AA20" s="21">
        <v>17</v>
      </c>
      <c r="AB20" s="21">
        <v>0</v>
      </c>
      <c r="AC20" s="21">
        <v>24</v>
      </c>
      <c r="AD20" s="21">
        <v>10</v>
      </c>
      <c r="AE20" s="21">
        <v>0</v>
      </c>
      <c r="AF20" s="21">
        <v>1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8</v>
      </c>
      <c r="AN20" s="21">
        <v>7</v>
      </c>
      <c r="AO20" s="21">
        <v>0</v>
      </c>
      <c r="AP20" s="21">
        <v>0</v>
      </c>
      <c r="AQ20" s="21">
        <v>84</v>
      </c>
      <c r="AR20" s="21">
        <v>30</v>
      </c>
      <c r="AS20" s="21">
        <v>0</v>
      </c>
      <c r="AT20" s="21">
        <v>10</v>
      </c>
      <c r="AU20" s="21">
        <v>40</v>
      </c>
      <c r="AV20" s="21">
        <v>38</v>
      </c>
      <c r="AW20" s="21">
        <v>11</v>
      </c>
      <c r="AX20" s="21">
        <v>1</v>
      </c>
      <c r="AY20" s="21">
        <v>0</v>
      </c>
      <c r="AZ20" s="21">
        <v>4</v>
      </c>
      <c r="BA20" s="21">
        <v>0</v>
      </c>
      <c r="BB20" s="21">
        <v>0</v>
      </c>
      <c r="BC20" s="21">
        <v>7</v>
      </c>
      <c r="BD20" s="21">
        <v>0</v>
      </c>
      <c r="BE20" s="21">
        <f t="shared" si="3"/>
        <v>523</v>
      </c>
      <c r="BF20" s="21">
        <f t="shared" si="4"/>
        <v>226</v>
      </c>
      <c r="BG20" s="21">
        <f t="shared" si="5"/>
        <v>749</v>
      </c>
      <c r="BH20" s="68">
        <v>86</v>
      </c>
      <c r="BI20" s="68">
        <v>107</v>
      </c>
      <c r="BJ20" s="68">
        <v>29</v>
      </c>
      <c r="BK20" s="68">
        <v>31</v>
      </c>
      <c r="BL20" s="68">
        <v>0</v>
      </c>
      <c r="BM20" s="68">
        <v>0</v>
      </c>
      <c r="BN20" s="68">
        <v>3</v>
      </c>
      <c r="BO20" s="68">
        <v>4</v>
      </c>
      <c r="BP20" s="68">
        <v>125</v>
      </c>
      <c r="BQ20" s="68">
        <v>165</v>
      </c>
      <c r="BR20" s="68">
        <v>36</v>
      </c>
      <c r="BS20" s="68">
        <v>1</v>
      </c>
      <c r="BT20" s="68">
        <v>16</v>
      </c>
      <c r="BU20" s="68">
        <v>12</v>
      </c>
      <c r="BV20" s="68">
        <v>8</v>
      </c>
      <c r="BW20" s="68">
        <v>43</v>
      </c>
      <c r="BX20" s="68">
        <v>0</v>
      </c>
      <c r="BY20" s="68">
        <v>12</v>
      </c>
      <c r="BZ20" s="68">
        <v>3</v>
      </c>
      <c r="CA20" s="68">
        <v>8</v>
      </c>
      <c r="CB20" s="68">
        <v>0</v>
      </c>
      <c r="CC20" s="68">
        <v>0</v>
      </c>
      <c r="CD20" s="68">
        <v>0</v>
      </c>
      <c r="CE20" s="68">
        <v>0</v>
      </c>
      <c r="CF20" s="68">
        <v>57</v>
      </c>
      <c r="CG20" s="55">
        <v>61</v>
      </c>
      <c r="CH20" s="55">
        <v>14</v>
      </c>
      <c r="CI20" s="55">
        <v>19</v>
      </c>
      <c r="CJ20" s="55">
        <v>37</v>
      </c>
      <c r="CK20" s="55">
        <v>59</v>
      </c>
      <c r="CL20" s="55">
        <v>0</v>
      </c>
      <c r="CM20" s="55">
        <v>0</v>
      </c>
      <c r="CN20" s="55">
        <v>23</v>
      </c>
      <c r="CO20" s="55">
        <v>30</v>
      </c>
      <c r="CP20" s="55">
        <v>19</v>
      </c>
      <c r="CQ20" s="55">
        <v>3</v>
      </c>
      <c r="CR20" s="55">
        <v>0</v>
      </c>
      <c r="CS20" s="55">
        <v>0</v>
      </c>
      <c r="CT20" s="55">
        <v>10</v>
      </c>
      <c r="CU20" s="55">
        <v>72</v>
      </c>
      <c r="CV20" s="55">
        <v>17</v>
      </c>
      <c r="CW20" s="55">
        <v>6</v>
      </c>
      <c r="CX20" s="55">
        <v>12</v>
      </c>
      <c r="CY20" s="55">
        <v>2</v>
      </c>
      <c r="CZ20" s="55">
        <v>12</v>
      </c>
      <c r="DA20" s="55">
        <v>4</v>
      </c>
      <c r="DB20" s="55">
        <v>0</v>
      </c>
      <c r="DC20" s="55">
        <v>0</v>
      </c>
      <c r="DD20" s="81">
        <v>21</v>
      </c>
      <c r="DE20" s="55">
        <v>5</v>
      </c>
      <c r="DF20" s="55">
        <v>20</v>
      </c>
      <c r="DG20" s="55">
        <v>15</v>
      </c>
      <c r="DH20" s="68">
        <v>8</v>
      </c>
      <c r="DI20" s="68">
        <v>17</v>
      </c>
      <c r="DJ20" s="68">
        <v>0</v>
      </c>
      <c r="DK20" s="68">
        <v>0</v>
      </c>
      <c r="DL20" s="68">
        <v>0</v>
      </c>
      <c r="DM20" s="55">
        <v>0</v>
      </c>
      <c r="DN20" s="55">
        <v>45</v>
      </c>
      <c r="DO20" s="55">
        <v>20</v>
      </c>
      <c r="DP20" s="55">
        <v>1</v>
      </c>
      <c r="DQ20" s="55">
        <v>50</v>
      </c>
      <c r="DR20" s="55">
        <v>45</v>
      </c>
      <c r="DS20" s="55">
        <v>122</v>
      </c>
      <c r="DT20" s="55">
        <v>48</v>
      </c>
      <c r="DU20" s="55">
        <v>142</v>
      </c>
      <c r="DV20" s="55">
        <v>0</v>
      </c>
      <c r="DW20" s="55">
        <v>1</v>
      </c>
      <c r="DX20" s="55">
        <v>14</v>
      </c>
      <c r="DY20" s="55">
        <v>5</v>
      </c>
      <c r="DZ20" s="55">
        <v>13</v>
      </c>
      <c r="EA20" s="55">
        <v>24</v>
      </c>
      <c r="EB20" s="55">
        <v>0</v>
      </c>
      <c r="EC20" s="55">
        <v>0</v>
      </c>
      <c r="ED20" s="55">
        <v>6</v>
      </c>
      <c r="EE20" s="55">
        <v>3</v>
      </c>
      <c r="EF20" s="55">
        <v>29</v>
      </c>
      <c r="EG20" s="55">
        <v>1</v>
      </c>
      <c r="EH20" s="55">
        <v>0</v>
      </c>
      <c r="EI20" s="55">
        <v>0</v>
      </c>
      <c r="EJ20" s="55">
        <v>9</v>
      </c>
      <c r="EK20" s="55">
        <v>0</v>
      </c>
      <c r="EL20" s="55">
        <v>7</v>
      </c>
      <c r="EM20" s="55">
        <v>0</v>
      </c>
      <c r="EN20" s="55">
        <v>21</v>
      </c>
      <c r="EO20" s="55">
        <v>0</v>
      </c>
      <c r="EP20" s="55">
        <v>0</v>
      </c>
      <c r="EQ20" s="55">
        <v>3</v>
      </c>
      <c r="ER20" s="55">
        <v>11</v>
      </c>
      <c r="ES20" s="55">
        <v>0</v>
      </c>
      <c r="ET20" s="55">
        <v>0</v>
      </c>
      <c r="EU20" s="55">
        <v>1</v>
      </c>
      <c r="EV20" s="55">
        <v>8</v>
      </c>
      <c r="EW20" s="55">
        <v>2</v>
      </c>
      <c r="EX20" s="55">
        <v>16</v>
      </c>
      <c r="EY20" s="55">
        <v>1</v>
      </c>
      <c r="EZ20" s="55">
        <v>0</v>
      </c>
      <c r="FA20" s="55">
        <v>18</v>
      </c>
      <c r="FB20" s="55">
        <v>5</v>
      </c>
      <c r="FC20" s="55">
        <v>10</v>
      </c>
      <c r="FD20" s="55">
        <v>2</v>
      </c>
      <c r="FE20" s="55">
        <f t="shared" si="12"/>
        <v>17</v>
      </c>
      <c r="FF20" s="55">
        <v>0</v>
      </c>
      <c r="FG20" s="55">
        <f t="shared" si="6"/>
        <v>734</v>
      </c>
      <c r="FH20" s="55">
        <f t="shared" si="7"/>
        <v>1073</v>
      </c>
      <c r="FI20" s="109">
        <f t="shared" si="8"/>
        <v>1807</v>
      </c>
      <c r="FJ20" s="82">
        <v>41</v>
      </c>
      <c r="FK20" s="21">
        <v>32</v>
      </c>
      <c r="FL20" s="45">
        <v>28</v>
      </c>
      <c r="FM20" s="21">
        <v>37</v>
      </c>
      <c r="FN20" s="82">
        <v>17</v>
      </c>
      <c r="FO20" s="21">
        <v>16</v>
      </c>
      <c r="FP20" s="45">
        <v>138</v>
      </c>
      <c r="FQ20" s="21">
        <v>46</v>
      </c>
      <c r="FR20" s="82">
        <v>5</v>
      </c>
      <c r="FS20" s="21">
        <v>6</v>
      </c>
      <c r="FT20" s="45">
        <v>0</v>
      </c>
      <c r="FU20" s="21">
        <v>6</v>
      </c>
      <c r="FV20" s="83">
        <v>15</v>
      </c>
      <c r="FW20" s="21">
        <v>2</v>
      </c>
      <c r="FX20" s="45">
        <v>23</v>
      </c>
      <c r="FY20" s="21">
        <v>13</v>
      </c>
      <c r="FZ20" s="21">
        <f t="shared" si="0"/>
        <v>267</v>
      </c>
      <c r="GA20" s="21">
        <f t="shared" si="1"/>
        <v>158</v>
      </c>
      <c r="GB20" s="21">
        <f t="shared" si="2"/>
        <v>425</v>
      </c>
      <c r="GC20" s="84">
        <v>47</v>
      </c>
      <c r="GD20" s="21">
        <v>59</v>
      </c>
      <c r="GE20" s="45">
        <v>8</v>
      </c>
      <c r="GF20" s="21">
        <v>10</v>
      </c>
      <c r="GG20" s="45">
        <v>8</v>
      </c>
      <c r="GH20" s="46">
        <v>11</v>
      </c>
      <c r="GI20" s="45">
        <v>80</v>
      </c>
      <c r="GJ20" s="21">
        <v>63</v>
      </c>
      <c r="GK20" s="53">
        <v>113</v>
      </c>
      <c r="GL20" s="21">
        <v>153</v>
      </c>
      <c r="GM20" s="45">
        <v>33</v>
      </c>
      <c r="GN20" s="21">
        <v>32</v>
      </c>
      <c r="GO20" s="45">
        <v>3</v>
      </c>
      <c r="GP20" s="21">
        <v>3</v>
      </c>
      <c r="GQ20" s="45">
        <v>2</v>
      </c>
      <c r="GR20" s="21">
        <v>0</v>
      </c>
      <c r="GS20" s="45">
        <v>0</v>
      </c>
      <c r="GT20" s="21">
        <v>0</v>
      </c>
      <c r="GU20" s="45">
        <v>14</v>
      </c>
      <c r="GV20" s="21">
        <v>5</v>
      </c>
      <c r="GW20" s="21">
        <v>0</v>
      </c>
      <c r="GX20" s="21">
        <v>0</v>
      </c>
      <c r="GY20" s="21">
        <v>1</v>
      </c>
      <c r="GZ20" s="21">
        <v>0</v>
      </c>
      <c r="HA20" s="110">
        <f t="shared" si="9"/>
        <v>309</v>
      </c>
      <c r="HB20" s="111">
        <f t="shared" si="10"/>
        <v>336</v>
      </c>
      <c r="HC20" s="124">
        <f t="shared" si="11"/>
        <v>645</v>
      </c>
    </row>
    <row r="21" spans="1:285" ht="15.75" x14ac:dyDescent="0.25">
      <c r="A21" s="123" t="s">
        <v>153</v>
      </c>
      <c r="B21" s="55" t="s">
        <v>198</v>
      </c>
      <c r="C21" s="21">
        <v>1</v>
      </c>
      <c r="D21" s="21">
        <v>1</v>
      </c>
      <c r="E21" s="21">
        <v>1</v>
      </c>
      <c r="F21" s="21">
        <v>0</v>
      </c>
      <c r="G21" s="21">
        <v>0</v>
      </c>
      <c r="H21" s="21">
        <v>10</v>
      </c>
      <c r="I21" s="21">
        <v>0</v>
      </c>
      <c r="J21" s="21">
        <v>0</v>
      </c>
      <c r="K21" s="21">
        <v>24</v>
      </c>
      <c r="L21" s="21">
        <v>0</v>
      </c>
      <c r="M21" s="21">
        <v>34</v>
      </c>
      <c r="N21" s="21">
        <v>34</v>
      </c>
      <c r="O21" s="21">
        <v>6</v>
      </c>
      <c r="P21" s="21">
        <v>21</v>
      </c>
      <c r="Q21" s="21">
        <v>2</v>
      </c>
      <c r="R21" s="21">
        <v>3</v>
      </c>
      <c r="S21" s="21">
        <v>28</v>
      </c>
      <c r="T21" s="21">
        <v>8</v>
      </c>
      <c r="U21" s="21">
        <v>28</v>
      </c>
      <c r="V21" s="21">
        <v>21</v>
      </c>
      <c r="W21" s="21">
        <v>7</v>
      </c>
      <c r="X21" s="21">
        <v>19</v>
      </c>
      <c r="Y21" s="21">
        <v>30</v>
      </c>
      <c r="Z21" s="21">
        <v>14</v>
      </c>
      <c r="AA21" s="21">
        <v>16</v>
      </c>
      <c r="AB21" s="21">
        <v>10</v>
      </c>
      <c r="AC21" s="21">
        <v>0</v>
      </c>
      <c r="AD21" s="21">
        <v>12</v>
      </c>
      <c r="AE21" s="21">
        <v>12</v>
      </c>
      <c r="AF21" s="21">
        <v>9</v>
      </c>
      <c r="AG21" s="21">
        <v>23</v>
      </c>
      <c r="AH21" s="21">
        <v>12</v>
      </c>
      <c r="AI21" s="21">
        <v>0</v>
      </c>
      <c r="AJ21" s="21">
        <v>1</v>
      </c>
      <c r="AK21" s="21">
        <v>0</v>
      </c>
      <c r="AL21" s="21">
        <v>0</v>
      </c>
      <c r="AM21" s="21">
        <v>8</v>
      </c>
      <c r="AN21" s="21">
        <v>7</v>
      </c>
      <c r="AO21" s="21">
        <v>29</v>
      </c>
      <c r="AP21" s="21">
        <v>93</v>
      </c>
      <c r="AQ21" s="21">
        <v>13</v>
      </c>
      <c r="AR21" s="21">
        <v>0</v>
      </c>
      <c r="AS21" s="21">
        <v>7</v>
      </c>
      <c r="AT21" s="21">
        <v>21</v>
      </c>
      <c r="AU21" s="21">
        <v>9</v>
      </c>
      <c r="AV21" s="21">
        <v>10</v>
      </c>
      <c r="AW21" s="21">
        <v>5</v>
      </c>
      <c r="AX21" s="21">
        <v>0</v>
      </c>
      <c r="AY21" s="21">
        <v>73</v>
      </c>
      <c r="AZ21" s="21">
        <v>10</v>
      </c>
      <c r="BA21" s="21">
        <v>0</v>
      </c>
      <c r="BB21" s="21">
        <v>24</v>
      </c>
      <c r="BC21" s="21">
        <v>35</v>
      </c>
      <c r="BD21" s="21">
        <v>3</v>
      </c>
      <c r="BE21" s="21">
        <f t="shared" si="3"/>
        <v>391</v>
      </c>
      <c r="BF21" s="21">
        <f t="shared" si="4"/>
        <v>343</v>
      </c>
      <c r="BG21" s="21">
        <f t="shared" si="5"/>
        <v>734</v>
      </c>
      <c r="BH21" s="68">
        <v>30</v>
      </c>
      <c r="BI21" s="68">
        <v>18</v>
      </c>
      <c r="BJ21" s="68">
        <v>28</v>
      </c>
      <c r="BK21" s="68">
        <v>21</v>
      </c>
      <c r="BL21" s="68">
        <v>0</v>
      </c>
      <c r="BM21" s="68">
        <v>0</v>
      </c>
      <c r="BN21" s="68">
        <v>49</v>
      </c>
      <c r="BO21" s="68">
        <v>41</v>
      </c>
      <c r="BP21" s="68">
        <v>0</v>
      </c>
      <c r="BQ21" s="68">
        <v>3</v>
      </c>
      <c r="BR21" s="68">
        <v>14</v>
      </c>
      <c r="BS21" s="68">
        <v>6</v>
      </c>
      <c r="BT21" s="68">
        <v>1</v>
      </c>
      <c r="BU21" s="68">
        <v>19</v>
      </c>
      <c r="BV21" s="68">
        <v>21</v>
      </c>
      <c r="BW21" s="68">
        <v>29</v>
      </c>
      <c r="BX21" s="68">
        <v>0</v>
      </c>
      <c r="BY21" s="68">
        <v>1</v>
      </c>
      <c r="BZ21" s="68">
        <v>20</v>
      </c>
      <c r="CA21" s="68">
        <v>11</v>
      </c>
      <c r="CB21" s="68">
        <v>0</v>
      </c>
      <c r="CC21" s="68">
        <v>0</v>
      </c>
      <c r="CD21" s="68">
        <v>0</v>
      </c>
      <c r="CE21" s="68">
        <v>0</v>
      </c>
      <c r="CF21" s="68">
        <v>186</v>
      </c>
      <c r="CG21" s="55">
        <v>98</v>
      </c>
      <c r="CH21" s="55">
        <v>24</v>
      </c>
      <c r="CI21" s="55">
        <v>36</v>
      </c>
      <c r="CJ21" s="55">
        <v>18</v>
      </c>
      <c r="CK21" s="55">
        <v>38</v>
      </c>
      <c r="CL21" s="55">
        <v>0</v>
      </c>
      <c r="CM21" s="55">
        <v>0</v>
      </c>
      <c r="CN21" s="55">
        <v>18</v>
      </c>
      <c r="CO21" s="55">
        <v>0</v>
      </c>
      <c r="CP21" s="55">
        <v>6</v>
      </c>
      <c r="CQ21" s="55">
        <v>0</v>
      </c>
      <c r="CR21" s="55">
        <v>0</v>
      </c>
      <c r="CS21" s="55">
        <v>0</v>
      </c>
      <c r="CT21" s="55">
        <v>32</v>
      </c>
      <c r="CU21" s="55">
        <v>23</v>
      </c>
      <c r="CV21" s="55">
        <v>21</v>
      </c>
      <c r="CW21" s="55">
        <v>35</v>
      </c>
      <c r="CX21" s="55">
        <v>8</v>
      </c>
      <c r="CY21" s="55">
        <v>66</v>
      </c>
      <c r="CZ21" s="55">
        <v>99</v>
      </c>
      <c r="DA21" s="55">
        <v>98</v>
      </c>
      <c r="DB21" s="55">
        <v>0</v>
      </c>
      <c r="DC21" s="55">
        <v>0</v>
      </c>
      <c r="DD21" s="81">
        <v>17</v>
      </c>
      <c r="DE21" s="55">
        <v>7</v>
      </c>
      <c r="DF21" s="55">
        <v>2</v>
      </c>
      <c r="DG21" s="55">
        <v>0</v>
      </c>
      <c r="DH21" s="68">
        <v>27</v>
      </c>
      <c r="DI21" s="68">
        <v>34</v>
      </c>
      <c r="DJ21" s="68">
        <v>1</v>
      </c>
      <c r="DK21" s="68">
        <v>1</v>
      </c>
      <c r="DL21" s="68">
        <v>1</v>
      </c>
      <c r="DM21" s="55">
        <v>0</v>
      </c>
      <c r="DN21" s="55">
        <v>89</v>
      </c>
      <c r="DO21" s="55">
        <v>36</v>
      </c>
      <c r="DP21" s="55">
        <v>40</v>
      </c>
      <c r="DQ21" s="55">
        <v>44</v>
      </c>
      <c r="DR21" s="55">
        <v>14</v>
      </c>
      <c r="DS21" s="55">
        <v>113</v>
      </c>
      <c r="DT21" s="55">
        <v>33</v>
      </c>
      <c r="DU21" s="55">
        <v>49</v>
      </c>
      <c r="DV21" s="55">
        <v>0</v>
      </c>
      <c r="DW21" s="55">
        <v>0</v>
      </c>
      <c r="DX21" s="55">
        <v>15</v>
      </c>
      <c r="DY21" s="55">
        <v>4</v>
      </c>
      <c r="DZ21" s="55">
        <v>46</v>
      </c>
      <c r="EA21" s="55">
        <v>137</v>
      </c>
      <c r="EB21" s="55">
        <v>0</v>
      </c>
      <c r="EC21" s="55">
        <v>0</v>
      </c>
      <c r="ED21" s="55">
        <v>33</v>
      </c>
      <c r="EE21" s="55">
        <v>36</v>
      </c>
      <c r="EF21" s="55">
        <v>53</v>
      </c>
      <c r="EG21" s="55">
        <v>38</v>
      </c>
      <c r="EH21" s="55">
        <v>0</v>
      </c>
      <c r="EI21" s="55">
        <v>0</v>
      </c>
      <c r="EJ21" s="55">
        <v>22</v>
      </c>
      <c r="EK21" s="55">
        <v>3</v>
      </c>
      <c r="EL21" s="55">
        <v>40</v>
      </c>
      <c r="EM21" s="55">
        <v>6</v>
      </c>
      <c r="EN21" s="55">
        <v>13</v>
      </c>
      <c r="EO21" s="55">
        <v>1</v>
      </c>
      <c r="EP21" s="55">
        <v>4</v>
      </c>
      <c r="EQ21" s="55">
        <v>3</v>
      </c>
      <c r="ER21" s="55">
        <v>0</v>
      </c>
      <c r="ES21" s="55">
        <v>0</v>
      </c>
      <c r="ET21" s="55">
        <v>3</v>
      </c>
      <c r="EU21" s="55">
        <v>0</v>
      </c>
      <c r="EV21" s="55">
        <v>3</v>
      </c>
      <c r="EW21" s="55">
        <v>0</v>
      </c>
      <c r="EX21" s="55">
        <v>24</v>
      </c>
      <c r="EY21" s="55">
        <v>0</v>
      </c>
      <c r="EZ21" s="55">
        <v>0</v>
      </c>
      <c r="FA21" s="55">
        <v>134</v>
      </c>
      <c r="FB21" s="55">
        <v>28</v>
      </c>
      <c r="FC21" s="55">
        <v>36</v>
      </c>
      <c r="FD21" s="55">
        <v>66</v>
      </c>
      <c r="FE21" s="55">
        <f t="shared" si="12"/>
        <v>130</v>
      </c>
      <c r="FF21" s="55">
        <v>0</v>
      </c>
      <c r="FG21" s="55">
        <f t="shared" si="6"/>
        <v>1331</v>
      </c>
      <c r="FH21" s="55">
        <f t="shared" si="7"/>
        <v>1173</v>
      </c>
      <c r="FI21" s="109">
        <f t="shared" si="8"/>
        <v>2504</v>
      </c>
      <c r="FJ21" s="82">
        <v>67</v>
      </c>
      <c r="FK21" s="21">
        <v>90</v>
      </c>
      <c r="FL21" s="45">
        <v>61</v>
      </c>
      <c r="FM21" s="21">
        <v>113</v>
      </c>
      <c r="FN21" s="82">
        <v>61</v>
      </c>
      <c r="FO21" s="21">
        <v>41</v>
      </c>
      <c r="FP21" s="45">
        <v>309</v>
      </c>
      <c r="FQ21" s="21">
        <v>148</v>
      </c>
      <c r="FR21" s="82">
        <v>12</v>
      </c>
      <c r="FS21" s="21">
        <v>5</v>
      </c>
      <c r="FT21" s="45">
        <v>19</v>
      </c>
      <c r="FU21" s="21">
        <v>8</v>
      </c>
      <c r="FV21" s="83">
        <v>19</v>
      </c>
      <c r="FW21" s="21">
        <v>8</v>
      </c>
      <c r="FX21" s="45">
        <v>18</v>
      </c>
      <c r="FY21" s="21">
        <v>22</v>
      </c>
      <c r="FZ21" s="21">
        <f t="shared" si="0"/>
        <v>566</v>
      </c>
      <c r="GA21" s="21">
        <f t="shared" si="1"/>
        <v>435</v>
      </c>
      <c r="GB21" s="21">
        <f t="shared" si="2"/>
        <v>1001</v>
      </c>
      <c r="GC21" s="84">
        <v>85</v>
      </c>
      <c r="GD21" s="21">
        <v>66</v>
      </c>
      <c r="GE21" s="45">
        <v>4</v>
      </c>
      <c r="GF21" s="21">
        <v>6</v>
      </c>
      <c r="GG21" s="45">
        <v>12</v>
      </c>
      <c r="GH21" s="46">
        <v>13</v>
      </c>
      <c r="GI21" s="45">
        <v>91</v>
      </c>
      <c r="GJ21" s="21">
        <v>56</v>
      </c>
      <c r="GK21" s="53">
        <v>226</v>
      </c>
      <c r="GL21" s="21">
        <v>255</v>
      </c>
      <c r="GM21" s="45">
        <v>42</v>
      </c>
      <c r="GN21" s="21">
        <v>32</v>
      </c>
      <c r="GO21" s="45">
        <v>4</v>
      </c>
      <c r="GP21" s="21">
        <v>2</v>
      </c>
      <c r="GQ21" s="45">
        <v>1</v>
      </c>
      <c r="GR21" s="21">
        <v>5</v>
      </c>
      <c r="GS21" s="45">
        <v>0</v>
      </c>
      <c r="GT21" s="21">
        <v>0</v>
      </c>
      <c r="GU21" s="45">
        <v>22</v>
      </c>
      <c r="GV21" s="21">
        <v>8</v>
      </c>
      <c r="GW21" s="21">
        <v>0</v>
      </c>
      <c r="GX21" s="21">
        <v>0</v>
      </c>
      <c r="GY21" s="21">
        <v>1</v>
      </c>
      <c r="GZ21" s="21">
        <v>1</v>
      </c>
      <c r="HA21" s="110">
        <f t="shared" si="9"/>
        <v>488</v>
      </c>
      <c r="HB21" s="111">
        <f t="shared" si="10"/>
        <v>444</v>
      </c>
      <c r="HC21" s="124">
        <f t="shared" si="11"/>
        <v>932</v>
      </c>
    </row>
    <row r="22" spans="1:285" ht="15" customHeight="1" x14ac:dyDescent="0.25">
      <c r="A22" s="123" t="s">
        <v>154</v>
      </c>
      <c r="B22" s="55" t="s">
        <v>198</v>
      </c>
      <c r="C22" s="21">
        <v>0</v>
      </c>
      <c r="D22" s="21">
        <v>0</v>
      </c>
      <c r="E22" s="21">
        <v>0</v>
      </c>
      <c r="F22" s="21">
        <v>0</v>
      </c>
      <c r="G22" s="21">
        <v>41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1</v>
      </c>
      <c r="S22" s="21">
        <v>3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6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10</v>
      </c>
      <c r="AN22" s="21">
        <v>1</v>
      </c>
      <c r="AO22" s="21">
        <v>21</v>
      </c>
      <c r="AP22" s="21">
        <v>11</v>
      </c>
      <c r="AQ22" s="21">
        <v>1</v>
      </c>
      <c r="AR22" s="21">
        <v>4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2</v>
      </c>
      <c r="AZ22" s="21">
        <v>42</v>
      </c>
      <c r="BA22" s="21">
        <v>0</v>
      </c>
      <c r="BB22" s="21">
        <v>1</v>
      </c>
      <c r="BC22" s="21">
        <v>20</v>
      </c>
      <c r="BD22" s="21">
        <v>0</v>
      </c>
      <c r="BE22" s="21">
        <f t="shared" si="3"/>
        <v>98</v>
      </c>
      <c r="BF22" s="21">
        <f t="shared" si="4"/>
        <v>66</v>
      </c>
      <c r="BG22" s="21">
        <f t="shared" si="5"/>
        <v>164</v>
      </c>
      <c r="BH22" s="68">
        <v>6</v>
      </c>
      <c r="BI22" s="68">
        <v>31</v>
      </c>
      <c r="BJ22" s="68">
        <v>22</v>
      </c>
      <c r="BK22" s="68">
        <v>30</v>
      </c>
      <c r="BL22" s="68">
        <v>0</v>
      </c>
      <c r="BM22" s="68">
        <v>0</v>
      </c>
      <c r="BN22" s="68">
        <v>7</v>
      </c>
      <c r="BO22" s="68">
        <v>1</v>
      </c>
      <c r="BP22" s="68">
        <v>85</v>
      </c>
      <c r="BQ22" s="68">
        <v>55</v>
      </c>
      <c r="BR22" s="68">
        <v>25</v>
      </c>
      <c r="BS22" s="68">
        <v>10</v>
      </c>
      <c r="BT22" s="68">
        <v>1</v>
      </c>
      <c r="BU22" s="68">
        <v>0</v>
      </c>
      <c r="BV22" s="68">
        <v>0</v>
      </c>
      <c r="BW22" s="68">
        <v>2</v>
      </c>
      <c r="BX22" s="68">
        <v>0</v>
      </c>
      <c r="BY22" s="68">
        <v>4</v>
      </c>
      <c r="BZ22" s="68">
        <v>9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154</v>
      </c>
      <c r="CG22" s="55">
        <v>19</v>
      </c>
      <c r="CH22" s="55">
        <v>27</v>
      </c>
      <c r="CI22" s="55">
        <v>23</v>
      </c>
      <c r="CJ22" s="55">
        <v>33</v>
      </c>
      <c r="CK22" s="55">
        <v>58</v>
      </c>
      <c r="CL22" s="55">
        <v>0</v>
      </c>
      <c r="CM22" s="55">
        <v>0</v>
      </c>
      <c r="CN22" s="55">
        <v>6</v>
      </c>
      <c r="CO22" s="55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19</v>
      </c>
      <c r="CU22" s="55">
        <v>60</v>
      </c>
      <c r="CV22" s="55">
        <v>1</v>
      </c>
      <c r="CW22" s="55">
        <v>0</v>
      </c>
      <c r="CX22" s="55">
        <v>0</v>
      </c>
      <c r="CY22" s="55">
        <v>0</v>
      </c>
      <c r="CZ22" s="55">
        <v>14</v>
      </c>
      <c r="DA22" s="55">
        <v>49</v>
      </c>
      <c r="DB22" s="55">
        <v>0</v>
      </c>
      <c r="DC22" s="55">
        <v>0</v>
      </c>
      <c r="DD22" s="81">
        <v>41</v>
      </c>
      <c r="DE22" s="55">
        <v>18</v>
      </c>
      <c r="DF22" s="55">
        <v>0</v>
      </c>
      <c r="DG22" s="55">
        <v>7</v>
      </c>
      <c r="DH22" s="68">
        <v>16</v>
      </c>
      <c r="DI22" s="68">
        <v>6</v>
      </c>
      <c r="DJ22" s="68">
        <v>0</v>
      </c>
      <c r="DK22" s="68">
        <v>0</v>
      </c>
      <c r="DL22" s="68">
        <v>0</v>
      </c>
      <c r="DM22" s="55">
        <v>0</v>
      </c>
      <c r="DN22" s="55">
        <v>0</v>
      </c>
      <c r="DO22" s="55">
        <v>1</v>
      </c>
      <c r="DP22" s="55">
        <v>0</v>
      </c>
      <c r="DQ22" s="55">
        <v>9</v>
      </c>
      <c r="DR22" s="55">
        <v>10</v>
      </c>
      <c r="DS22" s="55">
        <v>15</v>
      </c>
      <c r="DT22" s="55">
        <v>6</v>
      </c>
      <c r="DU22" s="55">
        <v>50</v>
      </c>
      <c r="DV22" s="55">
        <v>0</v>
      </c>
      <c r="DW22" s="55">
        <v>0</v>
      </c>
      <c r="DX22" s="55">
        <v>8</v>
      </c>
      <c r="DY22" s="55">
        <v>36</v>
      </c>
      <c r="DZ22" s="55">
        <v>23</v>
      </c>
      <c r="EA22" s="55">
        <v>71</v>
      </c>
      <c r="EB22" s="55">
        <v>0</v>
      </c>
      <c r="EC22" s="55">
        <v>0</v>
      </c>
      <c r="ED22" s="55">
        <v>0</v>
      </c>
      <c r="EE22" s="55">
        <v>0</v>
      </c>
      <c r="EF22" s="55">
        <v>0</v>
      </c>
      <c r="EG22" s="55">
        <v>0</v>
      </c>
      <c r="EH22" s="55">
        <v>0</v>
      </c>
      <c r="EI22" s="55">
        <v>0</v>
      </c>
      <c r="EJ22" s="55">
        <v>0</v>
      </c>
      <c r="EK22" s="55">
        <v>0</v>
      </c>
      <c r="EL22" s="55">
        <v>0</v>
      </c>
      <c r="EM22" s="55">
        <v>0</v>
      </c>
      <c r="EN22" s="55">
        <v>0</v>
      </c>
      <c r="EO22" s="55">
        <v>19</v>
      </c>
      <c r="EP22" s="55">
        <v>0</v>
      </c>
      <c r="EQ22" s="55">
        <v>2</v>
      </c>
      <c r="ER22" s="55">
        <v>17</v>
      </c>
      <c r="ES22" s="55">
        <v>0</v>
      </c>
      <c r="ET22" s="55">
        <v>0</v>
      </c>
      <c r="EU22" s="55">
        <v>1</v>
      </c>
      <c r="EV22" s="55">
        <v>0</v>
      </c>
      <c r="EW22" s="55">
        <v>0</v>
      </c>
      <c r="EX22" s="55">
        <v>11</v>
      </c>
      <c r="EY22" s="55">
        <v>0</v>
      </c>
      <c r="EZ22" s="55">
        <v>0</v>
      </c>
      <c r="FA22" s="55">
        <v>0</v>
      </c>
      <c r="FB22" s="55">
        <v>24</v>
      </c>
      <c r="FC22" s="55">
        <v>52</v>
      </c>
      <c r="FD22" s="55">
        <v>23</v>
      </c>
      <c r="FE22" s="55">
        <f t="shared" si="12"/>
        <v>99</v>
      </c>
      <c r="FF22" s="55">
        <v>0</v>
      </c>
      <c r="FG22" s="55">
        <f t="shared" si="6"/>
        <v>596</v>
      </c>
      <c r="FH22" s="55">
        <f t="shared" si="7"/>
        <v>635</v>
      </c>
      <c r="FI22" s="109">
        <f t="shared" si="8"/>
        <v>1231</v>
      </c>
      <c r="FJ22" s="82">
        <v>26</v>
      </c>
      <c r="FK22" s="21">
        <v>36</v>
      </c>
      <c r="FL22" s="45">
        <v>39</v>
      </c>
      <c r="FM22" s="21">
        <v>42</v>
      </c>
      <c r="FN22" s="82">
        <v>26</v>
      </c>
      <c r="FO22" s="21">
        <v>28</v>
      </c>
      <c r="FP22" s="45">
        <v>162</v>
      </c>
      <c r="FQ22" s="21">
        <v>12</v>
      </c>
      <c r="FR22" s="82">
        <v>8</v>
      </c>
      <c r="FS22" s="21">
        <v>0</v>
      </c>
      <c r="FT22" s="45">
        <v>30</v>
      </c>
      <c r="FU22" s="21">
        <v>9</v>
      </c>
      <c r="FV22" s="83">
        <v>0</v>
      </c>
      <c r="FW22" s="21">
        <v>0</v>
      </c>
      <c r="FX22" s="45">
        <v>5</v>
      </c>
      <c r="FY22" s="21">
        <v>1</v>
      </c>
      <c r="FZ22" s="21">
        <f t="shared" si="0"/>
        <v>296</v>
      </c>
      <c r="GA22" s="21">
        <f t="shared" si="1"/>
        <v>128</v>
      </c>
      <c r="GB22" s="21">
        <f t="shared" si="2"/>
        <v>424</v>
      </c>
      <c r="GC22" s="84">
        <v>36</v>
      </c>
      <c r="GD22" s="21">
        <v>54</v>
      </c>
      <c r="GE22" s="45">
        <v>5</v>
      </c>
      <c r="GF22" s="21">
        <v>5</v>
      </c>
      <c r="GG22" s="45">
        <v>11</v>
      </c>
      <c r="GH22" s="46">
        <v>11</v>
      </c>
      <c r="GI22" s="45">
        <v>62</v>
      </c>
      <c r="GJ22" s="21">
        <v>53</v>
      </c>
      <c r="GK22" s="53">
        <v>56</v>
      </c>
      <c r="GL22" s="21">
        <v>109</v>
      </c>
      <c r="GM22" s="45">
        <v>3</v>
      </c>
      <c r="GN22" s="21">
        <v>6</v>
      </c>
      <c r="GO22" s="45">
        <v>0</v>
      </c>
      <c r="GP22" s="21">
        <v>2</v>
      </c>
      <c r="GQ22" s="45">
        <v>0</v>
      </c>
      <c r="GR22" s="21">
        <v>1</v>
      </c>
      <c r="GS22" s="45">
        <v>2</v>
      </c>
      <c r="GT22" s="21">
        <v>0</v>
      </c>
      <c r="GU22" s="45">
        <v>13</v>
      </c>
      <c r="GV22" s="21">
        <v>7</v>
      </c>
      <c r="GW22" s="21">
        <v>0</v>
      </c>
      <c r="GX22" s="21">
        <v>0</v>
      </c>
      <c r="GY22" s="21">
        <v>1</v>
      </c>
      <c r="GZ22" s="21">
        <v>1</v>
      </c>
      <c r="HA22" s="110">
        <f t="shared" si="9"/>
        <v>189</v>
      </c>
      <c r="HB22" s="111">
        <f t="shared" si="10"/>
        <v>249</v>
      </c>
      <c r="HC22" s="124">
        <f t="shared" si="11"/>
        <v>438</v>
      </c>
    </row>
    <row r="23" spans="1:285" ht="15.75" x14ac:dyDescent="0.25">
      <c r="A23" s="123" t="s">
        <v>155</v>
      </c>
      <c r="B23" s="55" t="s">
        <v>198</v>
      </c>
      <c r="C23" s="21">
        <v>141</v>
      </c>
      <c r="D23" s="21">
        <v>36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31</v>
      </c>
      <c r="L23" s="21">
        <v>66</v>
      </c>
      <c r="M23" s="21">
        <v>33</v>
      </c>
      <c r="N23" s="21">
        <v>0</v>
      </c>
      <c r="O23" s="21">
        <v>2</v>
      </c>
      <c r="P23" s="21">
        <v>7</v>
      </c>
      <c r="Q23" s="21">
        <v>0</v>
      </c>
      <c r="R23" s="21">
        <v>10</v>
      </c>
      <c r="S23" s="21">
        <v>4</v>
      </c>
      <c r="T23" s="21">
        <v>1</v>
      </c>
      <c r="U23" s="21">
        <v>0</v>
      </c>
      <c r="V23" s="21">
        <v>1</v>
      </c>
      <c r="W23" s="21">
        <v>0</v>
      </c>
      <c r="X23" s="21">
        <v>0</v>
      </c>
      <c r="Y23" s="21">
        <v>0</v>
      </c>
      <c r="Z23" s="21">
        <v>2</v>
      </c>
      <c r="AA23" s="21">
        <v>0</v>
      </c>
      <c r="AB23" s="21">
        <v>0</v>
      </c>
      <c r="AC23" s="21">
        <v>0</v>
      </c>
      <c r="AD23" s="21">
        <v>0</v>
      </c>
      <c r="AE23" s="21">
        <v>4</v>
      </c>
      <c r="AF23" s="21">
        <v>8</v>
      </c>
      <c r="AG23" s="21">
        <v>14</v>
      </c>
      <c r="AH23" s="21">
        <v>8</v>
      </c>
      <c r="AI23" s="21">
        <v>0</v>
      </c>
      <c r="AJ23" s="21">
        <v>0</v>
      </c>
      <c r="AK23" s="21">
        <v>0</v>
      </c>
      <c r="AL23" s="21">
        <v>11</v>
      </c>
      <c r="AM23" s="21">
        <v>17</v>
      </c>
      <c r="AN23" s="21">
        <v>10</v>
      </c>
      <c r="AO23" s="21">
        <v>0</v>
      </c>
      <c r="AP23" s="21">
        <v>0</v>
      </c>
      <c r="AQ23" s="21">
        <v>1</v>
      </c>
      <c r="AR23" s="21">
        <v>2</v>
      </c>
      <c r="AS23" s="21">
        <v>0</v>
      </c>
      <c r="AT23" s="21">
        <v>0</v>
      </c>
      <c r="AU23" s="21">
        <v>24</v>
      </c>
      <c r="AV23" s="21">
        <v>22</v>
      </c>
      <c r="AW23" s="21">
        <v>11</v>
      </c>
      <c r="AX23" s="21">
        <v>0</v>
      </c>
      <c r="AY23" s="21">
        <v>64</v>
      </c>
      <c r="AZ23" s="21">
        <v>0</v>
      </c>
      <c r="BA23" s="21">
        <v>0</v>
      </c>
      <c r="BB23" s="21">
        <v>0</v>
      </c>
      <c r="BC23" s="21">
        <v>12</v>
      </c>
      <c r="BD23" s="21">
        <v>1</v>
      </c>
      <c r="BE23" s="21">
        <f t="shared" si="3"/>
        <v>358</v>
      </c>
      <c r="BF23" s="21">
        <f t="shared" si="4"/>
        <v>185</v>
      </c>
      <c r="BG23" s="21">
        <f t="shared" si="5"/>
        <v>543</v>
      </c>
      <c r="BH23" s="68">
        <v>1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14</v>
      </c>
      <c r="BO23" s="68">
        <v>0</v>
      </c>
      <c r="BP23" s="68">
        <v>95</v>
      </c>
      <c r="BQ23" s="68">
        <v>214</v>
      </c>
      <c r="BR23" s="68">
        <v>36</v>
      </c>
      <c r="BS23" s="68">
        <v>1</v>
      </c>
      <c r="BT23" s="68">
        <v>6</v>
      </c>
      <c r="BU23" s="68">
        <v>5</v>
      </c>
      <c r="BV23" s="68">
        <v>0</v>
      </c>
      <c r="BW23" s="68">
        <v>0</v>
      </c>
      <c r="BX23" s="68">
        <v>0</v>
      </c>
      <c r="BY23" s="68">
        <v>2</v>
      </c>
      <c r="BZ23" s="68">
        <v>2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64</v>
      </c>
      <c r="CG23" s="55">
        <v>79</v>
      </c>
      <c r="CH23" s="55">
        <v>12</v>
      </c>
      <c r="CI23" s="55">
        <v>8</v>
      </c>
      <c r="CJ23" s="55">
        <v>5</v>
      </c>
      <c r="CK23" s="55">
        <v>11</v>
      </c>
      <c r="CL23" s="55">
        <v>0</v>
      </c>
      <c r="CM23" s="55">
        <v>0</v>
      </c>
      <c r="CN23" s="55">
        <v>33</v>
      </c>
      <c r="CO23" s="55">
        <v>4</v>
      </c>
      <c r="CP23" s="55">
        <v>26</v>
      </c>
      <c r="CQ23" s="55">
        <v>19</v>
      </c>
      <c r="CR23" s="55">
        <v>0</v>
      </c>
      <c r="CS23" s="55">
        <v>0</v>
      </c>
      <c r="CT23" s="55">
        <v>25</v>
      </c>
      <c r="CU23" s="55">
        <v>84</v>
      </c>
      <c r="CV23" s="55">
        <v>16</v>
      </c>
      <c r="CW23" s="55">
        <v>61</v>
      </c>
      <c r="CX23" s="55">
        <v>2</v>
      </c>
      <c r="CY23" s="55">
        <v>2</v>
      </c>
      <c r="CZ23" s="55">
        <v>0</v>
      </c>
      <c r="DA23" s="55">
        <v>0</v>
      </c>
      <c r="DB23" s="55">
        <v>0</v>
      </c>
      <c r="DC23" s="55">
        <v>0</v>
      </c>
      <c r="DD23" s="81">
        <v>18</v>
      </c>
      <c r="DE23" s="55">
        <v>8</v>
      </c>
      <c r="DF23" s="55">
        <v>0</v>
      </c>
      <c r="DG23" s="55">
        <v>0</v>
      </c>
      <c r="DH23" s="68">
        <v>23</v>
      </c>
      <c r="DI23" s="68">
        <v>21</v>
      </c>
      <c r="DJ23" s="68">
        <v>0</v>
      </c>
      <c r="DK23" s="68">
        <v>0</v>
      </c>
      <c r="DL23" s="68">
        <v>0</v>
      </c>
      <c r="DM23" s="55">
        <v>0</v>
      </c>
      <c r="DN23" s="55">
        <v>24</v>
      </c>
      <c r="DO23" s="55">
        <v>0</v>
      </c>
      <c r="DP23" s="55">
        <v>0</v>
      </c>
      <c r="DQ23" s="55">
        <v>0</v>
      </c>
      <c r="DR23" s="55">
        <v>19</v>
      </c>
      <c r="DS23" s="55">
        <v>7</v>
      </c>
      <c r="DT23" s="55">
        <v>4</v>
      </c>
      <c r="DU23" s="55">
        <v>30</v>
      </c>
      <c r="DV23" s="55">
        <v>0</v>
      </c>
      <c r="DW23" s="55">
        <v>0</v>
      </c>
      <c r="DX23" s="55">
        <v>1</v>
      </c>
      <c r="DY23" s="55">
        <v>1</v>
      </c>
      <c r="DZ23" s="55">
        <v>3</v>
      </c>
      <c r="EA23" s="55">
        <v>1</v>
      </c>
      <c r="EB23" s="55">
        <v>0</v>
      </c>
      <c r="EC23" s="55">
        <v>0</v>
      </c>
      <c r="ED23" s="55">
        <v>4</v>
      </c>
      <c r="EE23" s="55">
        <v>0</v>
      </c>
      <c r="EF23" s="55">
        <v>11</v>
      </c>
      <c r="EG23" s="55">
        <v>0</v>
      </c>
      <c r="EH23" s="55">
        <v>0</v>
      </c>
      <c r="EI23" s="55">
        <v>0</v>
      </c>
      <c r="EJ23" s="55">
        <v>0</v>
      </c>
      <c r="EK23" s="55">
        <v>1</v>
      </c>
      <c r="EL23" s="55">
        <v>0</v>
      </c>
      <c r="EM23" s="55">
        <v>2</v>
      </c>
      <c r="EN23" s="55">
        <v>3</v>
      </c>
      <c r="EO23" s="55">
        <v>18</v>
      </c>
      <c r="EP23" s="55">
        <v>0</v>
      </c>
      <c r="EQ23" s="55">
        <v>0</v>
      </c>
      <c r="ER23" s="55">
        <v>0</v>
      </c>
      <c r="ES23" s="55">
        <v>0</v>
      </c>
      <c r="ET23" s="55">
        <v>0</v>
      </c>
      <c r="EU23" s="55">
        <v>0</v>
      </c>
      <c r="EV23" s="55">
        <v>10</v>
      </c>
      <c r="EW23" s="55">
        <v>0</v>
      </c>
      <c r="EX23" s="55">
        <v>1</v>
      </c>
      <c r="EY23" s="55">
        <v>55</v>
      </c>
      <c r="EZ23" s="55">
        <v>0</v>
      </c>
      <c r="FA23" s="55">
        <v>0</v>
      </c>
      <c r="FB23" s="55">
        <v>7</v>
      </c>
      <c r="FC23" s="55">
        <v>0</v>
      </c>
      <c r="FD23" s="55">
        <v>18</v>
      </c>
      <c r="FE23" s="55">
        <f t="shared" si="12"/>
        <v>25</v>
      </c>
      <c r="FF23" s="55">
        <v>0</v>
      </c>
      <c r="FG23" s="55">
        <f t="shared" si="6"/>
        <v>442</v>
      </c>
      <c r="FH23" s="55">
        <f t="shared" si="7"/>
        <v>605</v>
      </c>
      <c r="FI23" s="109">
        <f t="shared" si="8"/>
        <v>1047</v>
      </c>
      <c r="FJ23" s="82">
        <v>54</v>
      </c>
      <c r="FK23" s="21">
        <v>36</v>
      </c>
      <c r="FL23" s="45">
        <v>31</v>
      </c>
      <c r="FM23" s="21">
        <v>39</v>
      </c>
      <c r="FN23" s="82">
        <v>36</v>
      </c>
      <c r="FO23" s="21">
        <v>28</v>
      </c>
      <c r="FP23" s="45">
        <v>102</v>
      </c>
      <c r="FQ23" s="21">
        <v>16</v>
      </c>
      <c r="FR23" s="82">
        <v>6</v>
      </c>
      <c r="FS23" s="21">
        <v>3</v>
      </c>
      <c r="FT23" s="45">
        <v>19</v>
      </c>
      <c r="FU23" s="21">
        <v>3</v>
      </c>
      <c r="FV23" s="83">
        <v>0</v>
      </c>
      <c r="FW23" s="21">
        <v>2</v>
      </c>
      <c r="FX23" s="45">
        <v>12</v>
      </c>
      <c r="FY23" s="21">
        <v>16</v>
      </c>
      <c r="FZ23" s="21">
        <f t="shared" si="0"/>
        <v>260</v>
      </c>
      <c r="GA23" s="21">
        <f t="shared" si="1"/>
        <v>143</v>
      </c>
      <c r="GB23" s="21">
        <f t="shared" si="2"/>
        <v>403</v>
      </c>
      <c r="GC23" s="84">
        <v>36</v>
      </c>
      <c r="GD23" s="21">
        <v>54</v>
      </c>
      <c r="GE23" s="45">
        <v>3</v>
      </c>
      <c r="GF23" s="21">
        <v>3</v>
      </c>
      <c r="GG23" s="45">
        <v>8</v>
      </c>
      <c r="GH23" s="46">
        <v>8</v>
      </c>
      <c r="GI23" s="45">
        <v>39</v>
      </c>
      <c r="GJ23" s="21">
        <v>45</v>
      </c>
      <c r="GK23" s="53">
        <v>88</v>
      </c>
      <c r="GL23" s="21">
        <v>136</v>
      </c>
      <c r="GM23" s="45">
        <v>3</v>
      </c>
      <c r="GN23" s="21">
        <v>7</v>
      </c>
      <c r="GO23" s="45">
        <v>1</v>
      </c>
      <c r="GP23" s="21">
        <v>0</v>
      </c>
      <c r="GQ23" s="45">
        <v>0</v>
      </c>
      <c r="GR23" s="21">
        <v>0</v>
      </c>
      <c r="GS23" s="45">
        <v>0</v>
      </c>
      <c r="GT23" s="21">
        <v>1</v>
      </c>
      <c r="GU23" s="45">
        <v>0</v>
      </c>
      <c r="GV23" s="21">
        <v>7</v>
      </c>
      <c r="GW23" s="21">
        <v>0</v>
      </c>
      <c r="GX23" s="21">
        <v>0</v>
      </c>
      <c r="GY23" s="21">
        <v>1</v>
      </c>
      <c r="GZ23" s="21">
        <v>1</v>
      </c>
      <c r="HA23" s="110">
        <f t="shared" si="9"/>
        <v>179</v>
      </c>
      <c r="HB23" s="111">
        <f t="shared" si="10"/>
        <v>262</v>
      </c>
      <c r="HC23" s="124">
        <f t="shared" si="11"/>
        <v>441</v>
      </c>
    </row>
    <row r="24" spans="1:285" s="207" customFormat="1" ht="15.75" x14ac:dyDescent="0.25">
      <c r="A24" s="208" t="s">
        <v>329</v>
      </c>
      <c r="B24" s="209" t="s">
        <v>198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210">
        <v>0</v>
      </c>
      <c r="AG24" s="210">
        <v>0</v>
      </c>
      <c r="AH24" s="210">
        <v>0</v>
      </c>
      <c r="AI24" s="210">
        <v>0</v>
      </c>
      <c r="AJ24" s="210">
        <v>0</v>
      </c>
      <c r="AK24" s="210">
        <v>0</v>
      </c>
      <c r="AL24" s="210">
        <v>0</v>
      </c>
      <c r="AM24" s="210">
        <v>0</v>
      </c>
      <c r="AN24" s="210">
        <v>0</v>
      </c>
      <c r="AO24" s="210">
        <v>0</v>
      </c>
      <c r="AP24" s="210">
        <v>0</v>
      </c>
      <c r="AQ24" s="210">
        <v>0</v>
      </c>
      <c r="AR24" s="210">
        <v>0</v>
      </c>
      <c r="AS24" s="210">
        <v>0</v>
      </c>
      <c r="AT24" s="210">
        <v>0</v>
      </c>
      <c r="AU24" s="210">
        <v>0</v>
      </c>
      <c r="AV24" s="210">
        <v>0</v>
      </c>
      <c r="AW24" s="210">
        <v>0</v>
      </c>
      <c r="AX24" s="210">
        <v>0</v>
      </c>
      <c r="AY24" s="210">
        <v>0</v>
      </c>
      <c r="AZ24" s="210">
        <v>0</v>
      </c>
      <c r="BA24" s="210">
        <v>0</v>
      </c>
      <c r="BB24" s="210">
        <v>0</v>
      </c>
      <c r="BC24" s="210">
        <v>0</v>
      </c>
      <c r="BD24" s="210">
        <v>0</v>
      </c>
      <c r="BE24" s="210">
        <f t="shared" si="3"/>
        <v>0</v>
      </c>
      <c r="BF24" s="210">
        <f t="shared" si="4"/>
        <v>0</v>
      </c>
      <c r="BG24" s="210">
        <f t="shared" si="5"/>
        <v>0</v>
      </c>
      <c r="BH24" s="210">
        <v>0</v>
      </c>
      <c r="BI24" s="210">
        <v>0</v>
      </c>
      <c r="BJ24" s="210">
        <v>0</v>
      </c>
      <c r="BK24" s="210">
        <v>0</v>
      </c>
      <c r="BL24" s="210">
        <v>0</v>
      </c>
      <c r="BM24" s="210">
        <v>0</v>
      </c>
      <c r="BN24" s="210">
        <v>0</v>
      </c>
      <c r="BO24" s="210">
        <v>0</v>
      </c>
      <c r="BP24" s="210">
        <v>0</v>
      </c>
      <c r="BQ24" s="210">
        <v>0</v>
      </c>
      <c r="BR24" s="210">
        <v>0</v>
      </c>
      <c r="BS24" s="210">
        <v>0</v>
      </c>
      <c r="BT24" s="210">
        <v>0</v>
      </c>
      <c r="BU24" s="210">
        <v>0</v>
      </c>
      <c r="BV24" s="210">
        <v>0</v>
      </c>
      <c r="BW24" s="210">
        <v>0</v>
      </c>
      <c r="BX24" s="210">
        <v>0</v>
      </c>
      <c r="BY24" s="210">
        <v>0</v>
      </c>
      <c r="BZ24" s="211">
        <v>0</v>
      </c>
      <c r="CA24" s="211">
        <v>0</v>
      </c>
      <c r="CB24" s="210">
        <v>0</v>
      </c>
      <c r="CC24" s="210">
        <v>0</v>
      </c>
      <c r="CD24" s="210">
        <v>0</v>
      </c>
      <c r="CE24" s="210">
        <v>0</v>
      </c>
      <c r="CF24" s="210">
        <v>0</v>
      </c>
      <c r="CG24" s="210">
        <v>0</v>
      </c>
      <c r="CH24" s="210">
        <v>0</v>
      </c>
      <c r="CI24" s="210">
        <v>0</v>
      </c>
      <c r="CJ24" s="210">
        <v>0</v>
      </c>
      <c r="CK24" s="210">
        <v>0</v>
      </c>
      <c r="CL24" s="210">
        <v>0</v>
      </c>
      <c r="CM24" s="210">
        <v>0</v>
      </c>
      <c r="CN24" s="210">
        <v>0</v>
      </c>
      <c r="CO24" s="210">
        <v>0</v>
      </c>
      <c r="CP24" s="210">
        <v>0</v>
      </c>
      <c r="CQ24" s="210">
        <v>0</v>
      </c>
      <c r="CR24" s="210">
        <v>0</v>
      </c>
      <c r="CS24" s="210">
        <v>0</v>
      </c>
      <c r="CT24" s="210">
        <v>0</v>
      </c>
      <c r="CU24" s="210">
        <v>0</v>
      </c>
      <c r="CV24" s="210">
        <v>0</v>
      </c>
      <c r="CW24" s="210">
        <v>0</v>
      </c>
      <c r="CX24" s="210">
        <v>0</v>
      </c>
      <c r="CY24" s="210">
        <v>0</v>
      </c>
      <c r="CZ24" s="210">
        <v>0</v>
      </c>
      <c r="DA24" s="210">
        <v>0</v>
      </c>
      <c r="DB24" s="210">
        <v>0</v>
      </c>
      <c r="DC24" s="210">
        <v>0</v>
      </c>
      <c r="DD24" s="210">
        <v>0</v>
      </c>
      <c r="DE24" s="210">
        <v>0</v>
      </c>
      <c r="DF24" s="210">
        <v>0</v>
      </c>
      <c r="DG24" s="210">
        <v>0</v>
      </c>
      <c r="DH24" s="210">
        <v>0</v>
      </c>
      <c r="DI24" s="210">
        <v>0</v>
      </c>
      <c r="DJ24" s="210">
        <v>0</v>
      </c>
      <c r="DK24" s="210">
        <v>0</v>
      </c>
      <c r="DL24" s="210">
        <v>0</v>
      </c>
      <c r="DM24" s="210">
        <v>0</v>
      </c>
      <c r="DN24" s="210">
        <v>0</v>
      </c>
      <c r="DO24" s="210">
        <v>0</v>
      </c>
      <c r="DP24" s="210">
        <v>0</v>
      </c>
      <c r="DQ24" s="210">
        <v>0</v>
      </c>
      <c r="DR24" s="210">
        <v>0</v>
      </c>
      <c r="DS24" s="210">
        <v>0</v>
      </c>
      <c r="DT24" s="210">
        <v>0</v>
      </c>
      <c r="DU24" s="210">
        <v>0</v>
      </c>
      <c r="DV24" s="210">
        <v>0</v>
      </c>
      <c r="DW24" s="210">
        <v>0</v>
      </c>
      <c r="DX24" s="210">
        <v>0</v>
      </c>
      <c r="DY24" s="210">
        <v>0</v>
      </c>
      <c r="DZ24" s="210">
        <v>0</v>
      </c>
      <c r="EA24" s="210">
        <v>0</v>
      </c>
      <c r="EB24" s="210">
        <v>0</v>
      </c>
      <c r="EC24" s="210">
        <v>0</v>
      </c>
      <c r="ED24" s="210">
        <v>0</v>
      </c>
      <c r="EE24" s="210">
        <v>0</v>
      </c>
      <c r="EF24" s="210">
        <v>0</v>
      </c>
      <c r="EG24" s="210">
        <v>0</v>
      </c>
      <c r="EH24" s="210">
        <v>0</v>
      </c>
      <c r="EI24" s="210">
        <v>0</v>
      </c>
      <c r="EJ24" s="210">
        <v>0</v>
      </c>
      <c r="EK24" s="210">
        <v>0</v>
      </c>
      <c r="EL24" s="210">
        <v>0</v>
      </c>
      <c r="EM24" s="210">
        <v>0</v>
      </c>
      <c r="EN24" s="210">
        <v>0</v>
      </c>
      <c r="EO24" s="210">
        <v>0</v>
      </c>
      <c r="EP24" s="210">
        <v>0</v>
      </c>
      <c r="EQ24" s="210">
        <v>0</v>
      </c>
      <c r="ER24" s="210">
        <v>0</v>
      </c>
      <c r="ES24" s="210">
        <v>0</v>
      </c>
      <c r="ET24" s="210">
        <v>0</v>
      </c>
      <c r="EU24" s="210">
        <v>0</v>
      </c>
      <c r="EV24" s="210">
        <v>0</v>
      </c>
      <c r="EW24" s="210">
        <v>0</v>
      </c>
      <c r="EX24" s="210">
        <v>0</v>
      </c>
      <c r="EY24" s="210">
        <v>0</v>
      </c>
      <c r="EZ24" s="210">
        <v>0</v>
      </c>
      <c r="FA24" s="210">
        <v>0</v>
      </c>
      <c r="FB24" s="210">
        <v>0</v>
      </c>
      <c r="FC24" s="210">
        <v>0</v>
      </c>
      <c r="FD24" s="210">
        <v>0</v>
      </c>
      <c r="FE24" s="210">
        <f t="shared" si="12"/>
        <v>0</v>
      </c>
      <c r="FF24" s="210">
        <v>0</v>
      </c>
      <c r="FG24" s="209">
        <f t="shared" si="6"/>
        <v>0</v>
      </c>
      <c r="FH24" s="209">
        <f t="shared" si="7"/>
        <v>0</v>
      </c>
      <c r="FI24" s="212">
        <f t="shared" si="8"/>
        <v>0</v>
      </c>
      <c r="FJ24" s="213">
        <v>3</v>
      </c>
      <c r="FK24" s="210">
        <v>0</v>
      </c>
      <c r="FL24" s="214">
        <v>0</v>
      </c>
      <c r="FM24" s="210">
        <v>2</v>
      </c>
      <c r="FN24" s="213">
        <v>1</v>
      </c>
      <c r="FO24" s="210">
        <v>1</v>
      </c>
      <c r="FP24" s="214">
        <v>38</v>
      </c>
      <c r="FQ24" s="210">
        <v>1</v>
      </c>
      <c r="FR24" s="213">
        <v>1</v>
      </c>
      <c r="FS24" s="210">
        <v>0</v>
      </c>
      <c r="FT24" s="214">
        <v>1</v>
      </c>
      <c r="FU24" s="210">
        <v>0</v>
      </c>
      <c r="FV24" s="215">
        <v>1</v>
      </c>
      <c r="FW24" s="210">
        <v>1</v>
      </c>
      <c r="FX24" s="214">
        <v>3</v>
      </c>
      <c r="FY24" s="210">
        <v>0</v>
      </c>
      <c r="FZ24" s="210">
        <f t="shared" si="0"/>
        <v>48</v>
      </c>
      <c r="GA24" s="210">
        <f t="shared" si="1"/>
        <v>5</v>
      </c>
      <c r="GB24" s="210">
        <f t="shared" si="2"/>
        <v>53</v>
      </c>
      <c r="GC24" s="216">
        <v>7</v>
      </c>
      <c r="GD24" s="210">
        <v>12</v>
      </c>
      <c r="GE24" s="214">
        <v>0</v>
      </c>
      <c r="GF24" s="210">
        <v>0</v>
      </c>
      <c r="GG24" s="214">
        <v>1</v>
      </c>
      <c r="GH24" s="217">
        <v>2</v>
      </c>
      <c r="GI24" s="214">
        <v>8</v>
      </c>
      <c r="GJ24" s="210">
        <v>7</v>
      </c>
      <c r="GK24" s="218">
        <v>8</v>
      </c>
      <c r="GL24" s="210">
        <v>14</v>
      </c>
      <c r="GM24" s="214">
        <v>0</v>
      </c>
      <c r="GN24" s="210">
        <v>0</v>
      </c>
      <c r="GO24" s="214">
        <v>0</v>
      </c>
      <c r="GP24" s="210">
        <v>0</v>
      </c>
      <c r="GQ24" s="214">
        <v>0</v>
      </c>
      <c r="GR24" s="210">
        <v>1</v>
      </c>
      <c r="GS24" s="214">
        <v>0</v>
      </c>
      <c r="GT24" s="210">
        <v>0</v>
      </c>
      <c r="GU24" s="214">
        <v>13</v>
      </c>
      <c r="GV24" s="210">
        <v>0</v>
      </c>
      <c r="GW24" s="210">
        <v>0</v>
      </c>
      <c r="GX24" s="210">
        <v>0</v>
      </c>
      <c r="GY24" s="210">
        <v>0</v>
      </c>
      <c r="GZ24" s="210">
        <v>0</v>
      </c>
      <c r="HA24" s="219">
        <f t="shared" si="9"/>
        <v>37</v>
      </c>
      <c r="HB24" s="220">
        <f t="shared" si="10"/>
        <v>36</v>
      </c>
      <c r="HC24" s="221">
        <f t="shared" si="11"/>
        <v>73</v>
      </c>
    </row>
    <row r="25" spans="1:285" ht="15.75" x14ac:dyDescent="0.25">
      <c r="A25" s="123" t="s">
        <v>156</v>
      </c>
      <c r="B25" s="55" t="s">
        <v>198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7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f t="shared" si="3"/>
        <v>7</v>
      </c>
      <c r="BF25" s="21">
        <f t="shared" si="4"/>
        <v>0</v>
      </c>
      <c r="BG25" s="21">
        <f t="shared" si="5"/>
        <v>7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>
        <v>0</v>
      </c>
      <c r="BV25" s="68">
        <v>0</v>
      </c>
      <c r="BW25" s="68">
        <v>0</v>
      </c>
      <c r="BX25" s="68">
        <v>0</v>
      </c>
      <c r="BY25" s="68">
        <v>0</v>
      </c>
      <c r="BZ25" s="68">
        <v>0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3</v>
      </c>
      <c r="CG25" s="55">
        <v>13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55">
        <v>0</v>
      </c>
      <c r="CP25" s="55">
        <v>0</v>
      </c>
      <c r="CQ25" s="55">
        <v>0</v>
      </c>
      <c r="CR25" s="55">
        <v>0</v>
      </c>
      <c r="CS25" s="55">
        <v>0</v>
      </c>
      <c r="CT25" s="55">
        <v>0</v>
      </c>
      <c r="CU25" s="55">
        <v>0</v>
      </c>
      <c r="CV25" s="55">
        <v>0</v>
      </c>
      <c r="CW25" s="55">
        <v>0</v>
      </c>
      <c r="CX25" s="55">
        <v>0</v>
      </c>
      <c r="CY25" s="55">
        <v>0</v>
      </c>
      <c r="CZ25" s="55">
        <v>12</v>
      </c>
      <c r="DA25" s="55">
        <v>58</v>
      </c>
      <c r="DB25" s="55">
        <v>0</v>
      </c>
      <c r="DC25" s="55">
        <v>0</v>
      </c>
      <c r="DD25" s="81">
        <v>0</v>
      </c>
      <c r="DE25" s="55">
        <v>0</v>
      </c>
      <c r="DF25" s="55">
        <v>0</v>
      </c>
      <c r="DG25" s="55">
        <v>0</v>
      </c>
      <c r="DH25" s="68">
        <v>1</v>
      </c>
      <c r="DI25" s="68">
        <v>0</v>
      </c>
      <c r="DJ25" s="68">
        <v>0</v>
      </c>
      <c r="DK25" s="68">
        <v>16</v>
      </c>
      <c r="DL25" s="68">
        <v>1</v>
      </c>
      <c r="DM25" s="55">
        <v>2</v>
      </c>
      <c r="DN25" s="55">
        <v>0</v>
      </c>
      <c r="DO25" s="55">
        <v>0</v>
      </c>
      <c r="DP25" s="55">
        <v>0</v>
      </c>
      <c r="DQ25" s="55">
        <v>0</v>
      </c>
      <c r="DR25" s="55">
        <v>0</v>
      </c>
      <c r="DS25" s="55">
        <v>0</v>
      </c>
      <c r="DT25" s="55">
        <v>0</v>
      </c>
      <c r="DU25" s="55">
        <v>0</v>
      </c>
      <c r="DV25" s="55">
        <v>0</v>
      </c>
      <c r="DW25" s="55">
        <v>0</v>
      </c>
      <c r="DX25" s="55">
        <v>0</v>
      </c>
      <c r="DY25" s="55">
        <v>0</v>
      </c>
      <c r="DZ25" s="55">
        <v>0</v>
      </c>
      <c r="EA25" s="55">
        <v>0</v>
      </c>
      <c r="EB25" s="55">
        <v>0</v>
      </c>
      <c r="EC25" s="55">
        <v>0</v>
      </c>
      <c r="ED25" s="55">
        <v>0</v>
      </c>
      <c r="EE25" s="55">
        <v>0</v>
      </c>
      <c r="EF25" s="55">
        <v>0</v>
      </c>
      <c r="EG25" s="55">
        <v>0</v>
      </c>
      <c r="EH25" s="55">
        <v>0</v>
      </c>
      <c r="EI25" s="55">
        <v>0</v>
      </c>
      <c r="EJ25" s="55">
        <v>0</v>
      </c>
      <c r="EK25" s="55">
        <v>0</v>
      </c>
      <c r="EL25" s="55">
        <v>0</v>
      </c>
      <c r="EM25" s="55">
        <v>0</v>
      </c>
      <c r="EN25" s="55">
        <v>0</v>
      </c>
      <c r="EO25" s="55">
        <v>0</v>
      </c>
      <c r="EP25" s="55">
        <v>0</v>
      </c>
      <c r="EQ25" s="55">
        <v>0</v>
      </c>
      <c r="ER25" s="55">
        <v>0</v>
      </c>
      <c r="ES25" s="55">
        <v>0</v>
      </c>
      <c r="ET25" s="55">
        <v>0</v>
      </c>
      <c r="EU25" s="55">
        <v>0</v>
      </c>
      <c r="EV25" s="55">
        <v>0</v>
      </c>
      <c r="EW25" s="55">
        <v>0</v>
      </c>
      <c r="EX25" s="55">
        <v>0</v>
      </c>
      <c r="EY25" s="55">
        <v>0</v>
      </c>
      <c r="EZ25" s="55">
        <v>0</v>
      </c>
      <c r="FA25" s="55">
        <v>0</v>
      </c>
      <c r="FB25" s="55">
        <v>0</v>
      </c>
      <c r="FC25" s="55">
        <v>0</v>
      </c>
      <c r="FD25" s="55">
        <v>0</v>
      </c>
      <c r="FE25" s="55">
        <f t="shared" si="12"/>
        <v>0</v>
      </c>
      <c r="FF25" s="55">
        <v>0</v>
      </c>
      <c r="FG25" s="55">
        <f t="shared" si="6"/>
        <v>17</v>
      </c>
      <c r="FH25" s="55">
        <f t="shared" si="7"/>
        <v>89</v>
      </c>
      <c r="FI25" s="109">
        <f t="shared" si="8"/>
        <v>106</v>
      </c>
      <c r="FJ25" s="82">
        <v>8</v>
      </c>
      <c r="FK25" s="21">
        <v>10</v>
      </c>
      <c r="FL25" s="45">
        <v>4</v>
      </c>
      <c r="FM25" s="21">
        <v>7</v>
      </c>
      <c r="FN25" s="82">
        <v>4</v>
      </c>
      <c r="FO25" s="21">
        <v>4</v>
      </c>
      <c r="FP25" s="45">
        <v>45</v>
      </c>
      <c r="FQ25" s="21">
        <v>13</v>
      </c>
      <c r="FR25" s="82">
        <v>1</v>
      </c>
      <c r="FS25" s="21">
        <v>0</v>
      </c>
      <c r="FT25" s="45">
        <v>0</v>
      </c>
      <c r="FU25" s="21">
        <v>0</v>
      </c>
      <c r="FV25" s="83">
        <v>2</v>
      </c>
      <c r="FW25" s="21">
        <v>2</v>
      </c>
      <c r="FX25" s="45">
        <v>1</v>
      </c>
      <c r="FY25" s="21">
        <v>0</v>
      </c>
      <c r="FZ25" s="21">
        <f t="shared" si="0"/>
        <v>65</v>
      </c>
      <c r="GA25" s="21">
        <f t="shared" si="1"/>
        <v>36</v>
      </c>
      <c r="GB25" s="21">
        <f t="shared" si="2"/>
        <v>101</v>
      </c>
      <c r="GC25" s="84">
        <v>7</v>
      </c>
      <c r="GD25" s="21">
        <v>11</v>
      </c>
      <c r="GE25" s="45">
        <v>0</v>
      </c>
      <c r="GF25" s="21">
        <v>0</v>
      </c>
      <c r="GG25" s="45">
        <v>1</v>
      </c>
      <c r="GH25" s="46">
        <v>0</v>
      </c>
      <c r="GI25" s="45">
        <v>8</v>
      </c>
      <c r="GJ25" s="21">
        <v>3</v>
      </c>
      <c r="GK25" s="53">
        <v>21</v>
      </c>
      <c r="GL25" s="21">
        <v>37</v>
      </c>
      <c r="GM25" s="45">
        <v>0</v>
      </c>
      <c r="GN25" s="21">
        <v>0</v>
      </c>
      <c r="GO25" s="45">
        <v>0</v>
      </c>
      <c r="GP25" s="21">
        <v>2</v>
      </c>
      <c r="GQ25" s="45">
        <v>0</v>
      </c>
      <c r="GR25" s="21">
        <v>0</v>
      </c>
      <c r="GS25" s="45">
        <v>0</v>
      </c>
      <c r="GT25" s="21">
        <v>0</v>
      </c>
      <c r="GU25" s="45">
        <v>0</v>
      </c>
      <c r="GV25" s="21">
        <v>0</v>
      </c>
      <c r="GW25" s="21">
        <v>0</v>
      </c>
      <c r="GX25" s="21">
        <v>0</v>
      </c>
      <c r="GY25" s="21">
        <v>1</v>
      </c>
      <c r="GZ25" s="21">
        <v>0</v>
      </c>
      <c r="HA25" s="110">
        <f t="shared" si="9"/>
        <v>38</v>
      </c>
      <c r="HB25" s="111">
        <f t="shared" si="10"/>
        <v>53</v>
      </c>
      <c r="HC25" s="124">
        <f t="shared" si="11"/>
        <v>91</v>
      </c>
    </row>
    <row r="26" spans="1:285" ht="15.75" x14ac:dyDescent="0.25">
      <c r="A26" s="123" t="s">
        <v>157</v>
      </c>
      <c r="B26" s="55" t="s">
        <v>198</v>
      </c>
      <c r="C26" s="21">
        <v>29</v>
      </c>
      <c r="D26" s="21">
        <v>14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28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7</v>
      </c>
      <c r="T26" s="21">
        <v>0</v>
      </c>
      <c r="U26" s="21">
        <v>0</v>
      </c>
      <c r="V26" s="21">
        <v>0</v>
      </c>
      <c r="W26" s="21">
        <v>5</v>
      </c>
      <c r="X26" s="21">
        <v>0</v>
      </c>
      <c r="Y26" s="21">
        <v>5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4</v>
      </c>
      <c r="AF26" s="21">
        <v>2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1</v>
      </c>
      <c r="AP26" s="21">
        <v>0</v>
      </c>
      <c r="AQ26" s="21">
        <v>2</v>
      </c>
      <c r="AR26" s="21">
        <v>0</v>
      </c>
      <c r="AS26" s="21">
        <v>0</v>
      </c>
      <c r="AT26" s="21">
        <v>0</v>
      </c>
      <c r="AU26" s="21">
        <v>4</v>
      </c>
      <c r="AV26" s="21">
        <v>0</v>
      </c>
      <c r="AW26" s="21">
        <v>2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13</v>
      </c>
      <c r="BD26" s="21">
        <v>0</v>
      </c>
      <c r="BE26" s="21">
        <f t="shared" si="3"/>
        <v>72</v>
      </c>
      <c r="BF26" s="21">
        <f t="shared" si="4"/>
        <v>44</v>
      </c>
      <c r="BG26" s="21">
        <f t="shared" si="5"/>
        <v>116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8</v>
      </c>
      <c r="BO26" s="68">
        <v>0</v>
      </c>
      <c r="BP26" s="68">
        <v>0</v>
      </c>
      <c r="BQ26" s="68">
        <v>4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113</v>
      </c>
      <c r="CG26" s="55">
        <v>72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0</v>
      </c>
      <c r="CN26" s="55">
        <v>13</v>
      </c>
      <c r="CO26" s="55">
        <v>1</v>
      </c>
      <c r="CP26" s="55">
        <v>83</v>
      </c>
      <c r="CQ26" s="55">
        <v>68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81">
        <v>2</v>
      </c>
      <c r="DE26" s="55">
        <v>3</v>
      </c>
      <c r="DF26" s="55">
        <v>0</v>
      </c>
      <c r="DG26" s="55">
        <v>0</v>
      </c>
      <c r="DH26" s="68">
        <v>14</v>
      </c>
      <c r="DI26" s="68">
        <v>45</v>
      </c>
      <c r="DJ26" s="68">
        <v>10</v>
      </c>
      <c r="DK26" s="68">
        <v>12</v>
      </c>
      <c r="DL26" s="68">
        <v>2</v>
      </c>
      <c r="DM26" s="55">
        <v>0</v>
      </c>
      <c r="DN26" s="55">
        <v>0</v>
      </c>
      <c r="DO26" s="55">
        <v>0</v>
      </c>
      <c r="DP26" s="55">
        <v>0</v>
      </c>
      <c r="DQ26" s="55">
        <v>0</v>
      </c>
      <c r="DR26" s="55">
        <v>0</v>
      </c>
      <c r="DS26" s="55">
        <v>2</v>
      </c>
      <c r="DT26" s="55">
        <v>0</v>
      </c>
      <c r="DU26" s="55">
        <v>0</v>
      </c>
      <c r="DV26" s="55">
        <v>2</v>
      </c>
      <c r="DW26" s="55">
        <v>0</v>
      </c>
      <c r="DX26" s="55">
        <v>2</v>
      </c>
      <c r="DY26" s="55">
        <v>8</v>
      </c>
      <c r="DZ26" s="55">
        <v>2</v>
      </c>
      <c r="EA26" s="55">
        <v>2</v>
      </c>
      <c r="EB26" s="55">
        <v>0</v>
      </c>
      <c r="EC26" s="55">
        <v>0</v>
      </c>
      <c r="ED26" s="55">
        <v>0</v>
      </c>
      <c r="EE26" s="55">
        <v>0</v>
      </c>
      <c r="EF26" s="55">
        <v>11</v>
      </c>
      <c r="EG26" s="55">
        <v>0</v>
      </c>
      <c r="EH26" s="55">
        <v>0</v>
      </c>
      <c r="EI26" s="55">
        <v>0</v>
      </c>
      <c r="EJ26" s="55">
        <v>0</v>
      </c>
      <c r="EK26" s="55">
        <v>0</v>
      </c>
      <c r="EL26" s="55">
        <v>0</v>
      </c>
      <c r="EM26" s="55">
        <v>0</v>
      </c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</v>
      </c>
      <c r="EX26" s="55">
        <v>0</v>
      </c>
      <c r="EY26" s="55">
        <v>0</v>
      </c>
      <c r="EZ26" s="55">
        <v>0</v>
      </c>
      <c r="FA26" s="55">
        <v>0</v>
      </c>
      <c r="FB26" s="55">
        <v>0</v>
      </c>
      <c r="FC26" s="55">
        <v>0</v>
      </c>
      <c r="FD26" s="55">
        <v>0</v>
      </c>
      <c r="FE26" s="55">
        <f t="shared" si="12"/>
        <v>0</v>
      </c>
      <c r="FF26" s="55">
        <v>0</v>
      </c>
      <c r="FG26" s="55">
        <f t="shared" si="6"/>
        <v>262</v>
      </c>
      <c r="FH26" s="55">
        <f t="shared" si="7"/>
        <v>217</v>
      </c>
      <c r="FI26" s="109">
        <f t="shared" si="8"/>
        <v>479</v>
      </c>
      <c r="FJ26" s="82">
        <v>66</v>
      </c>
      <c r="FK26" s="21">
        <v>43</v>
      </c>
      <c r="FL26" s="45">
        <v>18</v>
      </c>
      <c r="FM26" s="21">
        <v>25</v>
      </c>
      <c r="FN26" s="82">
        <v>75</v>
      </c>
      <c r="FO26" s="21">
        <v>61</v>
      </c>
      <c r="FP26" s="45">
        <v>113</v>
      </c>
      <c r="FQ26" s="21">
        <v>40</v>
      </c>
      <c r="FR26" s="82">
        <v>4</v>
      </c>
      <c r="FS26" s="21">
        <v>4</v>
      </c>
      <c r="FT26" s="45">
        <v>26</v>
      </c>
      <c r="FU26" s="21">
        <v>4</v>
      </c>
      <c r="FV26" s="83">
        <v>8</v>
      </c>
      <c r="FW26" s="21">
        <v>4</v>
      </c>
      <c r="FX26" s="45">
        <v>20</v>
      </c>
      <c r="FY26" s="21">
        <v>5</v>
      </c>
      <c r="FZ26" s="21">
        <f t="shared" si="0"/>
        <v>330</v>
      </c>
      <c r="GA26" s="21">
        <f t="shared" si="1"/>
        <v>186</v>
      </c>
      <c r="GB26" s="21">
        <f t="shared" si="2"/>
        <v>516</v>
      </c>
      <c r="GC26" s="84">
        <v>32</v>
      </c>
      <c r="GD26" s="21">
        <v>35</v>
      </c>
      <c r="GE26" s="45">
        <v>3</v>
      </c>
      <c r="GF26" s="21">
        <v>2</v>
      </c>
      <c r="GG26" s="45">
        <v>2</v>
      </c>
      <c r="GH26" s="46">
        <v>3</v>
      </c>
      <c r="GI26" s="45">
        <v>48</v>
      </c>
      <c r="GJ26" s="21">
        <v>29</v>
      </c>
      <c r="GK26" s="53">
        <v>91</v>
      </c>
      <c r="GL26" s="21">
        <v>88</v>
      </c>
      <c r="GM26" s="45">
        <v>6</v>
      </c>
      <c r="GN26" s="21">
        <v>4</v>
      </c>
      <c r="GO26" s="45">
        <v>4</v>
      </c>
      <c r="GP26" s="21">
        <v>2</v>
      </c>
      <c r="GQ26" s="45">
        <v>1</v>
      </c>
      <c r="GR26" s="21">
        <v>0</v>
      </c>
      <c r="GS26" s="45">
        <v>1</v>
      </c>
      <c r="GT26" s="21">
        <v>1</v>
      </c>
      <c r="GU26" s="45">
        <v>16</v>
      </c>
      <c r="GV26" s="21">
        <v>2</v>
      </c>
      <c r="GW26" s="21">
        <v>0</v>
      </c>
      <c r="GX26" s="21">
        <v>0</v>
      </c>
      <c r="GY26" s="21">
        <v>0</v>
      </c>
      <c r="GZ26" s="21">
        <v>0</v>
      </c>
      <c r="HA26" s="110">
        <f t="shared" si="9"/>
        <v>204</v>
      </c>
      <c r="HB26" s="111">
        <f t="shared" si="10"/>
        <v>166</v>
      </c>
      <c r="HC26" s="124">
        <f t="shared" si="11"/>
        <v>370</v>
      </c>
    </row>
    <row r="27" spans="1:285" ht="15.75" x14ac:dyDescent="0.25">
      <c r="A27" s="123" t="s">
        <v>158</v>
      </c>
      <c r="B27" s="55" t="s">
        <v>198</v>
      </c>
      <c r="C27" s="21">
        <v>0</v>
      </c>
      <c r="D27" s="21">
        <v>1</v>
      </c>
      <c r="E27" s="21">
        <v>5</v>
      </c>
      <c r="F27" s="21">
        <v>0</v>
      </c>
      <c r="G27" s="21">
        <v>3</v>
      </c>
      <c r="H27" s="21">
        <v>2</v>
      </c>
      <c r="I27" s="21">
        <v>0</v>
      </c>
      <c r="J27" s="21">
        <v>0</v>
      </c>
      <c r="K27" s="21">
        <v>40</v>
      </c>
      <c r="L27" s="21">
        <v>69</v>
      </c>
      <c r="M27" s="21">
        <v>1</v>
      </c>
      <c r="N27" s="21">
        <v>0</v>
      </c>
      <c r="O27" s="21">
        <v>1</v>
      </c>
      <c r="P27" s="21">
        <v>3</v>
      </c>
      <c r="Q27" s="21">
        <v>17</v>
      </c>
      <c r="R27" s="21">
        <v>33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8</v>
      </c>
      <c r="Y27" s="21">
        <v>0</v>
      </c>
      <c r="Z27" s="21">
        <v>0</v>
      </c>
      <c r="AA27" s="21">
        <v>18</v>
      </c>
      <c r="AB27" s="21">
        <v>0</v>
      </c>
      <c r="AC27" s="21">
        <v>24</v>
      </c>
      <c r="AD27" s="21">
        <v>0</v>
      </c>
      <c r="AE27" s="21">
        <v>2</v>
      </c>
      <c r="AF27" s="21">
        <v>1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12</v>
      </c>
      <c r="AO27" s="21">
        <v>0</v>
      </c>
      <c r="AP27" s="21">
        <v>3</v>
      </c>
      <c r="AQ27" s="21">
        <v>0</v>
      </c>
      <c r="AR27" s="21">
        <v>34</v>
      </c>
      <c r="AS27" s="21">
        <v>0</v>
      </c>
      <c r="AT27" s="21">
        <v>0</v>
      </c>
      <c r="AU27" s="21">
        <v>2</v>
      </c>
      <c r="AV27" s="21">
        <v>0</v>
      </c>
      <c r="AW27" s="21">
        <v>0</v>
      </c>
      <c r="AX27" s="21">
        <v>0</v>
      </c>
      <c r="AY27" s="21">
        <v>0</v>
      </c>
      <c r="AZ27" s="21">
        <v>13</v>
      </c>
      <c r="BA27" s="21">
        <v>0</v>
      </c>
      <c r="BB27" s="21">
        <v>0</v>
      </c>
      <c r="BC27" s="21">
        <v>11</v>
      </c>
      <c r="BD27" s="21">
        <v>0</v>
      </c>
      <c r="BE27" s="21">
        <f t="shared" si="3"/>
        <v>124</v>
      </c>
      <c r="BF27" s="21">
        <f t="shared" si="4"/>
        <v>179</v>
      </c>
      <c r="BG27" s="21">
        <f t="shared" si="5"/>
        <v>303</v>
      </c>
      <c r="BH27" s="68">
        <v>1</v>
      </c>
      <c r="BI27" s="68">
        <v>7</v>
      </c>
      <c r="BJ27" s="68">
        <v>62</v>
      </c>
      <c r="BK27" s="68">
        <v>1</v>
      </c>
      <c r="BL27" s="68">
        <v>0</v>
      </c>
      <c r="BM27" s="68">
        <v>0</v>
      </c>
      <c r="BN27" s="68">
        <v>4</v>
      </c>
      <c r="BO27" s="68">
        <v>13</v>
      </c>
      <c r="BP27" s="68">
        <v>0</v>
      </c>
      <c r="BQ27" s="68">
        <v>222</v>
      </c>
      <c r="BR27" s="68">
        <v>17</v>
      </c>
      <c r="BS27" s="68">
        <v>1</v>
      </c>
      <c r="BT27" s="68">
        <v>1</v>
      </c>
      <c r="BU27" s="68">
        <v>1</v>
      </c>
      <c r="BV27" s="68">
        <v>30</v>
      </c>
      <c r="BW27" s="68">
        <v>36</v>
      </c>
      <c r="BX27" s="68">
        <v>0</v>
      </c>
      <c r="BY27" s="68">
        <v>0</v>
      </c>
      <c r="BZ27" s="68">
        <v>6</v>
      </c>
      <c r="CA27" s="68">
        <v>4</v>
      </c>
      <c r="CB27" s="68">
        <v>0</v>
      </c>
      <c r="CC27" s="68">
        <v>0</v>
      </c>
      <c r="CD27" s="68">
        <v>0</v>
      </c>
      <c r="CE27" s="68">
        <v>0</v>
      </c>
      <c r="CF27" s="68">
        <v>20</v>
      </c>
      <c r="CG27" s="55">
        <v>35</v>
      </c>
      <c r="CH27" s="55">
        <v>5</v>
      </c>
      <c r="CI27" s="55">
        <v>2</v>
      </c>
      <c r="CJ27" s="55">
        <v>0</v>
      </c>
      <c r="CK27" s="55">
        <v>0</v>
      </c>
      <c r="CL27" s="55">
        <v>0</v>
      </c>
      <c r="CM27" s="55">
        <v>0</v>
      </c>
      <c r="CN27" s="55">
        <v>0</v>
      </c>
      <c r="CO27" s="55">
        <v>0</v>
      </c>
      <c r="CP27" s="55">
        <v>8</v>
      </c>
      <c r="CQ27" s="55">
        <v>0</v>
      </c>
      <c r="CR27" s="55">
        <v>0</v>
      </c>
      <c r="CS27" s="55">
        <v>0</v>
      </c>
      <c r="CT27" s="55">
        <v>23</v>
      </c>
      <c r="CU27" s="55">
        <v>19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55">
        <v>0</v>
      </c>
      <c r="DB27" s="55">
        <v>0</v>
      </c>
      <c r="DC27" s="55">
        <v>0</v>
      </c>
      <c r="DD27" s="81">
        <v>0</v>
      </c>
      <c r="DE27" s="55">
        <v>1</v>
      </c>
      <c r="DF27" s="55">
        <v>0</v>
      </c>
      <c r="DG27" s="55">
        <v>0</v>
      </c>
      <c r="DH27" s="68">
        <v>0</v>
      </c>
      <c r="DI27" s="68">
        <v>1</v>
      </c>
      <c r="DJ27" s="68">
        <v>0</v>
      </c>
      <c r="DK27" s="68">
        <v>0</v>
      </c>
      <c r="DL27" s="68">
        <v>0</v>
      </c>
      <c r="DM27" s="55">
        <v>0</v>
      </c>
      <c r="DN27" s="55">
        <v>39</v>
      </c>
      <c r="DO27" s="55">
        <v>25</v>
      </c>
      <c r="DP27" s="55">
        <v>49</v>
      </c>
      <c r="DQ27" s="55">
        <v>65</v>
      </c>
      <c r="DR27" s="55">
        <v>0</v>
      </c>
      <c r="DS27" s="55">
        <v>1</v>
      </c>
      <c r="DT27" s="55">
        <v>0</v>
      </c>
      <c r="DU27" s="55">
        <v>4</v>
      </c>
      <c r="DV27" s="55">
        <v>0</v>
      </c>
      <c r="DW27" s="55">
        <v>0</v>
      </c>
      <c r="DX27" s="55">
        <v>8</v>
      </c>
      <c r="DY27" s="55">
        <v>6</v>
      </c>
      <c r="DZ27" s="55">
        <v>10</v>
      </c>
      <c r="EA27" s="55">
        <v>23</v>
      </c>
      <c r="EB27" s="55">
        <v>0</v>
      </c>
      <c r="EC27" s="55">
        <v>0</v>
      </c>
      <c r="ED27" s="55">
        <v>0</v>
      </c>
      <c r="EE27" s="55">
        <v>0</v>
      </c>
      <c r="EF27" s="55">
        <v>0</v>
      </c>
      <c r="EG27" s="55">
        <v>0</v>
      </c>
      <c r="EH27" s="55">
        <v>0</v>
      </c>
      <c r="EI27" s="55">
        <v>0</v>
      </c>
      <c r="EJ27" s="55">
        <v>2</v>
      </c>
      <c r="EK27" s="55">
        <v>0</v>
      </c>
      <c r="EL27" s="55">
        <v>0</v>
      </c>
      <c r="EM27" s="55">
        <v>0</v>
      </c>
      <c r="EN27" s="55">
        <v>0</v>
      </c>
      <c r="EO27" s="55">
        <v>0</v>
      </c>
      <c r="EP27" s="55">
        <v>0</v>
      </c>
      <c r="EQ27" s="55">
        <v>0</v>
      </c>
      <c r="ER27" s="55">
        <v>0</v>
      </c>
      <c r="ES27" s="55">
        <v>0</v>
      </c>
      <c r="ET27" s="55">
        <v>0</v>
      </c>
      <c r="EU27" s="55">
        <v>0</v>
      </c>
      <c r="EV27" s="55">
        <v>0</v>
      </c>
      <c r="EW27" s="55">
        <v>1</v>
      </c>
      <c r="EX27" s="55">
        <v>0</v>
      </c>
      <c r="EY27" s="55">
        <v>35</v>
      </c>
      <c r="EZ27" s="55">
        <v>0</v>
      </c>
      <c r="FA27" s="55">
        <v>0</v>
      </c>
      <c r="FB27" s="55">
        <v>3</v>
      </c>
      <c r="FC27" s="55">
        <v>0</v>
      </c>
      <c r="FD27" s="55">
        <v>9</v>
      </c>
      <c r="FE27" s="55">
        <v>0</v>
      </c>
      <c r="FF27" s="55">
        <v>0</v>
      </c>
      <c r="FG27" s="55">
        <f t="shared" si="6"/>
        <v>320</v>
      </c>
      <c r="FH27" s="55">
        <f t="shared" si="7"/>
        <v>480</v>
      </c>
      <c r="FI27" s="109">
        <f t="shared" si="8"/>
        <v>800</v>
      </c>
      <c r="FJ27" s="82">
        <v>44</v>
      </c>
      <c r="FK27" s="21">
        <v>65</v>
      </c>
      <c r="FL27" s="45">
        <v>18</v>
      </c>
      <c r="FM27" s="21">
        <v>25</v>
      </c>
      <c r="FN27" s="82">
        <v>33</v>
      </c>
      <c r="FO27" s="21">
        <v>35</v>
      </c>
      <c r="FP27" s="45">
        <v>140</v>
      </c>
      <c r="FQ27" s="21">
        <v>126</v>
      </c>
      <c r="FR27" s="82">
        <v>1</v>
      </c>
      <c r="FS27" s="21">
        <v>4</v>
      </c>
      <c r="FT27" s="45">
        <v>0</v>
      </c>
      <c r="FU27" s="21">
        <v>2</v>
      </c>
      <c r="FV27" s="83">
        <v>6</v>
      </c>
      <c r="FW27" s="21">
        <v>2</v>
      </c>
      <c r="FX27" s="45">
        <v>6</v>
      </c>
      <c r="FY27" s="21">
        <v>36</v>
      </c>
      <c r="FZ27" s="21">
        <f t="shared" si="0"/>
        <v>248</v>
      </c>
      <c r="GA27" s="21">
        <f t="shared" si="1"/>
        <v>295</v>
      </c>
      <c r="GB27" s="21">
        <f t="shared" si="2"/>
        <v>543</v>
      </c>
      <c r="GC27" s="84">
        <v>28</v>
      </c>
      <c r="GD27" s="21">
        <v>49</v>
      </c>
      <c r="GE27" s="45">
        <v>1</v>
      </c>
      <c r="GF27" s="21">
        <v>1</v>
      </c>
      <c r="GG27" s="45">
        <v>4</v>
      </c>
      <c r="GH27" s="46">
        <v>2</v>
      </c>
      <c r="GI27" s="45">
        <v>38</v>
      </c>
      <c r="GJ27" s="21">
        <v>44</v>
      </c>
      <c r="GK27" s="53">
        <v>67</v>
      </c>
      <c r="GL27" s="21">
        <v>79</v>
      </c>
      <c r="GM27" s="45">
        <v>2</v>
      </c>
      <c r="GN27" s="21">
        <v>5</v>
      </c>
      <c r="GO27" s="45">
        <v>1</v>
      </c>
      <c r="GP27" s="21">
        <v>1</v>
      </c>
      <c r="GQ27" s="45">
        <v>0</v>
      </c>
      <c r="GR27" s="21">
        <v>0</v>
      </c>
      <c r="GS27" s="45">
        <v>0</v>
      </c>
      <c r="GT27" s="21">
        <v>0</v>
      </c>
      <c r="GU27" s="45">
        <v>4</v>
      </c>
      <c r="GV27" s="21">
        <v>3</v>
      </c>
      <c r="GW27" s="21">
        <v>0</v>
      </c>
      <c r="GX27" s="21">
        <v>0</v>
      </c>
      <c r="GY27" s="21">
        <v>1</v>
      </c>
      <c r="GZ27" s="21">
        <v>1</v>
      </c>
      <c r="HA27" s="110">
        <f t="shared" si="9"/>
        <v>146</v>
      </c>
      <c r="HB27" s="111">
        <f t="shared" si="10"/>
        <v>185</v>
      </c>
      <c r="HC27" s="124">
        <f t="shared" si="11"/>
        <v>331</v>
      </c>
    </row>
    <row r="28" spans="1:285" ht="15" customHeight="1" x14ac:dyDescent="0.25">
      <c r="A28" s="123" t="s">
        <v>159</v>
      </c>
      <c r="B28" s="55" t="s">
        <v>198</v>
      </c>
      <c r="C28" s="21">
        <v>74</v>
      </c>
      <c r="D28" s="21">
        <v>2</v>
      </c>
      <c r="E28" s="21">
        <v>6</v>
      </c>
      <c r="F28" s="21">
        <v>0</v>
      </c>
      <c r="G28" s="21">
        <v>105</v>
      </c>
      <c r="H28" s="21">
        <v>103</v>
      </c>
      <c r="I28" s="21">
        <v>0</v>
      </c>
      <c r="J28" s="21">
        <v>1</v>
      </c>
      <c r="K28" s="21">
        <v>49</v>
      </c>
      <c r="L28" s="21">
        <v>83</v>
      </c>
      <c r="M28" s="21">
        <v>39</v>
      </c>
      <c r="N28" s="21">
        <v>3</v>
      </c>
      <c r="O28" s="21">
        <v>7</v>
      </c>
      <c r="P28" s="21">
        <v>3</v>
      </c>
      <c r="Q28" s="21">
        <v>9</v>
      </c>
      <c r="R28" s="21">
        <v>16</v>
      </c>
      <c r="S28" s="21">
        <v>19</v>
      </c>
      <c r="T28" s="21">
        <v>18</v>
      </c>
      <c r="U28" s="21">
        <v>0</v>
      </c>
      <c r="V28" s="21">
        <v>34</v>
      </c>
      <c r="W28" s="21">
        <v>0</v>
      </c>
      <c r="X28" s="21">
        <v>34</v>
      </c>
      <c r="Y28" s="21">
        <v>0</v>
      </c>
      <c r="Z28" s="21">
        <v>4</v>
      </c>
      <c r="AA28" s="21">
        <v>10</v>
      </c>
      <c r="AB28" s="21">
        <v>0</v>
      </c>
      <c r="AC28" s="21">
        <v>0</v>
      </c>
      <c r="AD28" s="21">
        <v>0</v>
      </c>
      <c r="AE28" s="21">
        <v>10</v>
      </c>
      <c r="AF28" s="21">
        <v>13</v>
      </c>
      <c r="AG28" s="21">
        <v>33</v>
      </c>
      <c r="AH28" s="21">
        <v>10</v>
      </c>
      <c r="AI28" s="21">
        <v>6</v>
      </c>
      <c r="AJ28" s="21">
        <v>12</v>
      </c>
      <c r="AK28" s="21">
        <v>0</v>
      </c>
      <c r="AL28" s="21">
        <v>1</v>
      </c>
      <c r="AM28" s="21">
        <v>0</v>
      </c>
      <c r="AN28" s="21">
        <v>11</v>
      </c>
      <c r="AO28" s="21">
        <v>1</v>
      </c>
      <c r="AP28" s="21">
        <v>34</v>
      </c>
      <c r="AQ28" s="21">
        <v>34</v>
      </c>
      <c r="AR28" s="21">
        <v>10</v>
      </c>
      <c r="AS28" s="21">
        <v>34</v>
      </c>
      <c r="AT28" s="21">
        <v>22</v>
      </c>
      <c r="AU28" s="21">
        <v>19</v>
      </c>
      <c r="AV28" s="21">
        <v>8</v>
      </c>
      <c r="AW28" s="21">
        <v>3</v>
      </c>
      <c r="AX28" s="21">
        <v>0</v>
      </c>
      <c r="AY28" s="21">
        <v>157</v>
      </c>
      <c r="AZ28" s="21">
        <v>14</v>
      </c>
      <c r="BA28" s="21">
        <v>0</v>
      </c>
      <c r="BB28" s="21">
        <v>47</v>
      </c>
      <c r="BC28" s="21">
        <v>41</v>
      </c>
      <c r="BD28" s="21">
        <v>2</v>
      </c>
      <c r="BE28" s="21">
        <f t="shared" si="3"/>
        <v>656</v>
      </c>
      <c r="BF28" s="21">
        <f t="shared" si="4"/>
        <v>485</v>
      </c>
      <c r="BG28" s="21">
        <f t="shared" si="5"/>
        <v>1141</v>
      </c>
      <c r="BH28" s="68">
        <v>29</v>
      </c>
      <c r="BI28" s="68">
        <v>7</v>
      </c>
      <c r="BJ28" s="68">
        <v>121</v>
      </c>
      <c r="BK28" s="68">
        <v>77</v>
      </c>
      <c r="BL28" s="68">
        <v>0</v>
      </c>
      <c r="BM28" s="68">
        <v>0</v>
      </c>
      <c r="BN28" s="68">
        <v>24</v>
      </c>
      <c r="BO28" s="68">
        <v>47</v>
      </c>
      <c r="BP28" s="68">
        <v>186</v>
      </c>
      <c r="BQ28" s="68">
        <v>127</v>
      </c>
      <c r="BR28" s="68">
        <v>41</v>
      </c>
      <c r="BS28" s="68">
        <v>23</v>
      </c>
      <c r="BT28" s="68">
        <v>6</v>
      </c>
      <c r="BU28" s="68">
        <v>15</v>
      </c>
      <c r="BV28" s="68">
        <v>0</v>
      </c>
      <c r="BW28" s="68">
        <v>15</v>
      </c>
      <c r="BX28" s="68">
        <v>0</v>
      </c>
      <c r="BY28" s="68">
        <v>6</v>
      </c>
      <c r="BZ28" s="68">
        <v>5</v>
      </c>
      <c r="CA28" s="68">
        <v>3</v>
      </c>
      <c r="CB28" s="68">
        <v>0</v>
      </c>
      <c r="CC28" s="68">
        <v>0</v>
      </c>
      <c r="CD28" s="68">
        <v>0</v>
      </c>
      <c r="CE28" s="68">
        <v>0</v>
      </c>
      <c r="CF28" s="68">
        <v>123</v>
      </c>
      <c r="CG28" s="55">
        <v>186</v>
      </c>
      <c r="CH28" s="55">
        <v>35</v>
      </c>
      <c r="CI28" s="55">
        <v>33</v>
      </c>
      <c r="CJ28" s="55">
        <v>0</v>
      </c>
      <c r="CK28" s="55">
        <v>91</v>
      </c>
      <c r="CL28" s="55">
        <v>0</v>
      </c>
      <c r="CM28" s="55">
        <v>0</v>
      </c>
      <c r="CN28" s="55">
        <v>13</v>
      </c>
      <c r="CO28" s="55">
        <v>5</v>
      </c>
      <c r="CP28" s="55">
        <v>1</v>
      </c>
      <c r="CQ28" s="55">
        <v>14</v>
      </c>
      <c r="CR28" s="55">
        <v>0</v>
      </c>
      <c r="CS28" s="55">
        <v>0</v>
      </c>
      <c r="CT28" s="55">
        <v>22</v>
      </c>
      <c r="CU28" s="55">
        <v>92</v>
      </c>
      <c r="CV28" s="55">
        <v>0</v>
      </c>
      <c r="CW28" s="55">
        <v>0</v>
      </c>
      <c r="CX28" s="55">
        <v>25</v>
      </c>
      <c r="CY28" s="55">
        <v>30</v>
      </c>
      <c r="CZ28" s="55">
        <v>92</v>
      </c>
      <c r="DA28" s="55">
        <v>129</v>
      </c>
      <c r="DB28" s="55">
        <v>0</v>
      </c>
      <c r="DC28" s="55">
        <v>0</v>
      </c>
      <c r="DD28" s="81">
        <v>0</v>
      </c>
      <c r="DE28" s="55">
        <v>0</v>
      </c>
      <c r="DF28" s="55">
        <v>0</v>
      </c>
      <c r="DG28" s="55">
        <v>0</v>
      </c>
      <c r="DH28" s="68">
        <v>150</v>
      </c>
      <c r="DI28" s="68">
        <v>120</v>
      </c>
      <c r="DJ28" s="68">
        <v>15</v>
      </c>
      <c r="DK28" s="68">
        <v>29</v>
      </c>
      <c r="DL28" s="68">
        <v>2</v>
      </c>
      <c r="DM28" s="55">
        <v>14</v>
      </c>
      <c r="DN28" s="55">
        <v>52</v>
      </c>
      <c r="DO28" s="55">
        <v>27</v>
      </c>
      <c r="DP28" s="55">
        <v>20</v>
      </c>
      <c r="DQ28" s="55">
        <v>46</v>
      </c>
      <c r="DR28" s="55">
        <v>18</v>
      </c>
      <c r="DS28" s="55">
        <v>28</v>
      </c>
      <c r="DT28" s="55">
        <v>3</v>
      </c>
      <c r="DU28" s="55">
        <v>25</v>
      </c>
      <c r="DV28" s="55">
        <v>0</v>
      </c>
      <c r="DW28" s="55">
        <v>0</v>
      </c>
      <c r="DX28" s="55">
        <v>0</v>
      </c>
      <c r="DY28" s="55">
        <v>0</v>
      </c>
      <c r="DZ28" s="55">
        <v>1</v>
      </c>
      <c r="EA28" s="55">
        <v>0</v>
      </c>
      <c r="EB28" s="55">
        <v>0</v>
      </c>
      <c r="EC28" s="55">
        <v>0</v>
      </c>
      <c r="ED28" s="55">
        <v>22</v>
      </c>
      <c r="EE28" s="55">
        <v>40</v>
      </c>
      <c r="EF28" s="55">
        <v>78</v>
      </c>
      <c r="EG28" s="55">
        <v>79</v>
      </c>
      <c r="EH28" s="55">
        <v>0</v>
      </c>
      <c r="EI28" s="55">
        <v>0</v>
      </c>
      <c r="EJ28" s="55">
        <v>16</v>
      </c>
      <c r="EK28" s="55">
        <v>10</v>
      </c>
      <c r="EL28" s="55">
        <v>44</v>
      </c>
      <c r="EM28" s="55">
        <v>55</v>
      </c>
      <c r="EN28" s="55">
        <v>11</v>
      </c>
      <c r="EO28" s="55">
        <v>19</v>
      </c>
      <c r="EP28" s="55">
        <v>0</v>
      </c>
      <c r="EQ28" s="55">
        <v>2</v>
      </c>
      <c r="ER28" s="55">
        <v>1</v>
      </c>
      <c r="ES28" s="55">
        <v>0</v>
      </c>
      <c r="ET28" s="55">
        <v>0</v>
      </c>
      <c r="EU28" s="55">
        <v>0</v>
      </c>
      <c r="EV28" s="55">
        <v>16</v>
      </c>
      <c r="EW28" s="55">
        <v>7</v>
      </c>
      <c r="EX28" s="55">
        <v>22</v>
      </c>
      <c r="EY28" s="55">
        <v>99</v>
      </c>
      <c r="EZ28" s="55">
        <v>1</v>
      </c>
      <c r="FA28" s="55">
        <v>27</v>
      </c>
      <c r="FB28" s="55">
        <v>61</v>
      </c>
      <c r="FC28" s="55">
        <v>66</v>
      </c>
      <c r="FD28" s="55">
        <v>53</v>
      </c>
      <c r="FE28" s="55">
        <f>SUM(FB28:FD28)</f>
        <v>180</v>
      </c>
      <c r="FF28" s="55">
        <v>0</v>
      </c>
      <c r="FG28" s="55">
        <f t="shared" si="6"/>
        <v>1358</v>
      </c>
      <c r="FH28" s="55">
        <f t="shared" si="7"/>
        <v>1538</v>
      </c>
      <c r="FI28" s="109">
        <f t="shared" si="8"/>
        <v>2896</v>
      </c>
      <c r="FJ28" s="82">
        <v>115</v>
      </c>
      <c r="FK28" s="21">
        <v>130</v>
      </c>
      <c r="FL28" s="45">
        <v>83</v>
      </c>
      <c r="FM28" s="21">
        <v>105</v>
      </c>
      <c r="FN28" s="82">
        <v>87</v>
      </c>
      <c r="FO28" s="21">
        <v>61</v>
      </c>
      <c r="FP28" s="45">
        <v>261</v>
      </c>
      <c r="FQ28" s="21">
        <v>124</v>
      </c>
      <c r="FR28" s="82">
        <v>9</v>
      </c>
      <c r="FS28" s="21">
        <v>10</v>
      </c>
      <c r="FT28" s="45">
        <v>23</v>
      </c>
      <c r="FU28" s="21">
        <v>16</v>
      </c>
      <c r="FV28" s="83">
        <v>6</v>
      </c>
      <c r="FW28" s="21">
        <v>5</v>
      </c>
      <c r="FX28" s="45">
        <v>46</v>
      </c>
      <c r="FY28" s="21">
        <v>60</v>
      </c>
      <c r="FZ28" s="21">
        <f t="shared" si="0"/>
        <v>630</v>
      </c>
      <c r="GA28" s="21">
        <f t="shared" si="1"/>
        <v>511</v>
      </c>
      <c r="GB28" s="21">
        <f t="shared" si="2"/>
        <v>1141</v>
      </c>
      <c r="GC28" s="84">
        <v>75</v>
      </c>
      <c r="GD28" s="21">
        <v>124</v>
      </c>
      <c r="GE28" s="45">
        <v>12</v>
      </c>
      <c r="GF28" s="21">
        <v>9</v>
      </c>
      <c r="GG28" s="45">
        <v>21</v>
      </c>
      <c r="GH28" s="46">
        <v>20</v>
      </c>
      <c r="GI28" s="45">
        <v>107</v>
      </c>
      <c r="GJ28" s="21">
        <v>84</v>
      </c>
      <c r="GK28" s="53">
        <v>186</v>
      </c>
      <c r="GL28" s="21">
        <v>274</v>
      </c>
      <c r="GM28" s="45">
        <v>14</v>
      </c>
      <c r="GN28" s="21">
        <v>18</v>
      </c>
      <c r="GO28" s="45">
        <v>5</v>
      </c>
      <c r="GP28" s="21">
        <v>0</v>
      </c>
      <c r="GQ28" s="45">
        <v>1</v>
      </c>
      <c r="GR28" s="21">
        <v>0</v>
      </c>
      <c r="GS28" s="45">
        <v>0</v>
      </c>
      <c r="GT28" s="21">
        <v>1</v>
      </c>
      <c r="GU28" s="45">
        <v>14</v>
      </c>
      <c r="GV28" s="21">
        <v>11</v>
      </c>
      <c r="GW28" s="21">
        <v>0</v>
      </c>
      <c r="GX28" s="21">
        <v>0</v>
      </c>
      <c r="GY28" s="21">
        <v>1</v>
      </c>
      <c r="GZ28" s="21">
        <v>1</v>
      </c>
      <c r="HA28" s="110">
        <f t="shared" si="9"/>
        <v>436</v>
      </c>
      <c r="HB28" s="111">
        <f t="shared" si="10"/>
        <v>542</v>
      </c>
      <c r="HC28" s="124">
        <f t="shared" si="11"/>
        <v>978</v>
      </c>
    </row>
    <row r="29" spans="1:285" ht="15" customHeight="1" x14ac:dyDescent="0.25">
      <c r="A29" s="123" t="s">
        <v>160</v>
      </c>
      <c r="B29" s="55" t="s">
        <v>198</v>
      </c>
      <c r="C29" s="21">
        <v>0</v>
      </c>
      <c r="D29" s="21">
        <v>0</v>
      </c>
      <c r="E29" s="21">
        <v>0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26</v>
      </c>
      <c r="L29" s="21">
        <v>23</v>
      </c>
      <c r="M29" s="21">
        <v>36</v>
      </c>
      <c r="N29" s="21">
        <v>28</v>
      </c>
      <c r="O29" s="21">
        <v>0</v>
      </c>
      <c r="P29" s="21">
        <v>0</v>
      </c>
      <c r="Q29" s="21">
        <v>0</v>
      </c>
      <c r="R29" s="21">
        <v>2</v>
      </c>
      <c r="S29" s="21">
        <v>12</v>
      </c>
      <c r="T29" s="21">
        <v>2</v>
      </c>
      <c r="U29" s="21">
        <v>0</v>
      </c>
      <c r="V29" s="21">
        <v>17</v>
      </c>
      <c r="W29" s="21">
        <v>0</v>
      </c>
      <c r="X29" s="21">
        <v>1</v>
      </c>
      <c r="Y29" s="21">
        <v>0</v>
      </c>
      <c r="Z29" s="21">
        <v>15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1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4</v>
      </c>
      <c r="AN29" s="21">
        <v>1</v>
      </c>
      <c r="AO29" s="21">
        <v>35</v>
      </c>
      <c r="AP29" s="21">
        <v>69</v>
      </c>
      <c r="AQ29" s="21">
        <v>0</v>
      </c>
      <c r="AR29" s="21">
        <v>5</v>
      </c>
      <c r="AS29" s="21">
        <v>0</v>
      </c>
      <c r="AT29" s="21">
        <v>0</v>
      </c>
      <c r="AU29" s="21">
        <v>19</v>
      </c>
      <c r="AV29" s="21">
        <v>13</v>
      </c>
      <c r="AW29" s="21">
        <v>12</v>
      </c>
      <c r="AX29" s="21">
        <v>8</v>
      </c>
      <c r="AY29" s="21">
        <v>3</v>
      </c>
      <c r="AZ29" s="21">
        <v>0</v>
      </c>
      <c r="BA29" s="21">
        <v>0</v>
      </c>
      <c r="BB29" s="21">
        <v>40</v>
      </c>
      <c r="BC29" s="21">
        <v>27</v>
      </c>
      <c r="BD29" s="21">
        <v>0</v>
      </c>
      <c r="BE29" s="21">
        <f t="shared" si="3"/>
        <v>175</v>
      </c>
      <c r="BF29" s="21">
        <f t="shared" si="4"/>
        <v>225</v>
      </c>
      <c r="BG29" s="21">
        <f t="shared" si="5"/>
        <v>400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19</v>
      </c>
      <c r="BP29" s="68">
        <v>0</v>
      </c>
      <c r="BQ29" s="68">
        <v>0</v>
      </c>
      <c r="BR29" s="68">
        <v>2</v>
      </c>
      <c r="BS29" s="68">
        <v>2</v>
      </c>
      <c r="BT29" s="68">
        <v>4</v>
      </c>
      <c r="BU29" s="68">
        <v>14</v>
      </c>
      <c r="BV29" s="68">
        <v>24</v>
      </c>
      <c r="BW29" s="68">
        <v>31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1</v>
      </c>
      <c r="CG29" s="55">
        <v>60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55">
        <v>0</v>
      </c>
      <c r="CN29" s="55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6</v>
      </c>
      <c r="CU29" s="55">
        <v>1</v>
      </c>
      <c r="CV29" s="55">
        <v>1</v>
      </c>
      <c r="CW29" s="55">
        <v>0</v>
      </c>
      <c r="CX29" s="55">
        <v>0</v>
      </c>
      <c r="CY29" s="55">
        <v>17</v>
      </c>
      <c r="CZ29" s="55">
        <v>0</v>
      </c>
      <c r="DA29" s="55">
        <v>0</v>
      </c>
      <c r="DB29" s="55">
        <v>0</v>
      </c>
      <c r="DC29" s="55">
        <v>0</v>
      </c>
      <c r="DD29" s="81">
        <v>0</v>
      </c>
      <c r="DE29" s="55">
        <v>0</v>
      </c>
      <c r="DF29" s="55">
        <v>0</v>
      </c>
      <c r="DG29" s="55">
        <v>0</v>
      </c>
      <c r="DH29" s="68">
        <v>35</v>
      </c>
      <c r="DI29" s="68">
        <v>32</v>
      </c>
      <c r="DJ29" s="68">
        <v>18</v>
      </c>
      <c r="DK29" s="68">
        <v>12</v>
      </c>
      <c r="DL29" s="68">
        <v>0</v>
      </c>
      <c r="DM29" s="55">
        <v>0</v>
      </c>
      <c r="DN29" s="55">
        <v>57</v>
      </c>
      <c r="DO29" s="55">
        <v>13</v>
      </c>
      <c r="DP29" s="55">
        <v>2</v>
      </c>
      <c r="DQ29" s="55">
        <v>31</v>
      </c>
      <c r="DR29" s="55">
        <v>4</v>
      </c>
      <c r="DS29" s="55">
        <v>0</v>
      </c>
      <c r="DT29" s="55">
        <v>0</v>
      </c>
      <c r="DU29" s="55">
        <v>22</v>
      </c>
      <c r="DV29" s="55">
        <v>0</v>
      </c>
      <c r="DW29" s="55">
        <v>0</v>
      </c>
      <c r="DX29" s="55">
        <v>0</v>
      </c>
      <c r="DY29" s="55">
        <v>16</v>
      </c>
      <c r="DZ29" s="55">
        <v>0</v>
      </c>
      <c r="EA29" s="55">
        <v>3</v>
      </c>
      <c r="EB29" s="55">
        <v>0</v>
      </c>
      <c r="EC29" s="55">
        <v>0</v>
      </c>
      <c r="ED29" s="55">
        <v>0</v>
      </c>
      <c r="EE29" s="55">
        <v>0</v>
      </c>
      <c r="EF29" s="55">
        <v>0</v>
      </c>
      <c r="EG29" s="55">
        <v>0</v>
      </c>
      <c r="EH29" s="55">
        <v>0</v>
      </c>
      <c r="EI29" s="55">
        <v>0</v>
      </c>
      <c r="EJ29" s="55">
        <v>0</v>
      </c>
      <c r="EK29" s="55">
        <v>0</v>
      </c>
      <c r="EL29" s="55">
        <v>0</v>
      </c>
      <c r="EM29" s="55">
        <v>0</v>
      </c>
      <c r="EN29" s="55">
        <v>0</v>
      </c>
      <c r="EO29" s="55">
        <v>0</v>
      </c>
      <c r="EP29" s="55">
        <v>0</v>
      </c>
      <c r="EQ29" s="55">
        <v>3</v>
      </c>
      <c r="ER29" s="55">
        <v>0</v>
      </c>
      <c r="ES29" s="55">
        <v>0</v>
      </c>
      <c r="ET29" s="55">
        <v>6</v>
      </c>
      <c r="EU29" s="55">
        <v>0</v>
      </c>
      <c r="EV29" s="55">
        <v>0</v>
      </c>
      <c r="EW29" s="55">
        <v>0</v>
      </c>
      <c r="EX29" s="55">
        <v>8</v>
      </c>
      <c r="EY29" s="55">
        <v>0</v>
      </c>
      <c r="EZ29" s="55">
        <v>0</v>
      </c>
      <c r="FA29" s="55">
        <v>0</v>
      </c>
      <c r="FB29" s="55">
        <v>1</v>
      </c>
      <c r="FC29" s="55">
        <v>0</v>
      </c>
      <c r="FD29" s="55">
        <v>0</v>
      </c>
      <c r="FE29" s="55">
        <v>0</v>
      </c>
      <c r="FF29" s="55">
        <v>0</v>
      </c>
      <c r="FG29" s="55">
        <f t="shared" si="6"/>
        <v>160</v>
      </c>
      <c r="FH29" s="55">
        <f t="shared" si="7"/>
        <v>285</v>
      </c>
      <c r="FI29" s="109">
        <f t="shared" si="8"/>
        <v>445</v>
      </c>
      <c r="FJ29" s="82">
        <v>52</v>
      </c>
      <c r="FK29" s="21">
        <v>64</v>
      </c>
      <c r="FL29" s="45">
        <v>52</v>
      </c>
      <c r="FM29" s="21">
        <v>74</v>
      </c>
      <c r="FN29" s="82">
        <v>43</v>
      </c>
      <c r="FO29" s="21">
        <v>30</v>
      </c>
      <c r="FP29" s="45">
        <v>240</v>
      </c>
      <c r="FQ29" s="21">
        <v>132</v>
      </c>
      <c r="FR29" s="82">
        <v>2</v>
      </c>
      <c r="FS29" s="21">
        <v>0</v>
      </c>
      <c r="FT29" s="45">
        <v>1</v>
      </c>
      <c r="FU29" s="21">
        <v>0</v>
      </c>
      <c r="FV29" s="83">
        <v>1</v>
      </c>
      <c r="FW29" s="21">
        <v>3</v>
      </c>
      <c r="FX29" s="45">
        <v>16</v>
      </c>
      <c r="FY29" s="21">
        <v>18</v>
      </c>
      <c r="FZ29" s="21">
        <f t="shared" si="0"/>
        <v>407</v>
      </c>
      <c r="GA29" s="21">
        <f t="shared" si="1"/>
        <v>321</v>
      </c>
      <c r="GB29" s="21">
        <f t="shared" si="2"/>
        <v>728</v>
      </c>
      <c r="GC29" s="84">
        <v>34</v>
      </c>
      <c r="GD29" s="21">
        <v>44</v>
      </c>
      <c r="GE29" s="45">
        <v>4</v>
      </c>
      <c r="GF29" s="21">
        <v>4</v>
      </c>
      <c r="GG29" s="45">
        <v>8</v>
      </c>
      <c r="GH29" s="46">
        <v>6</v>
      </c>
      <c r="GI29" s="45">
        <v>78</v>
      </c>
      <c r="GJ29" s="21">
        <v>87</v>
      </c>
      <c r="GK29" s="53">
        <v>62</v>
      </c>
      <c r="GL29" s="21">
        <v>68</v>
      </c>
      <c r="GM29" s="45">
        <v>4</v>
      </c>
      <c r="GN29" s="21">
        <v>1</v>
      </c>
      <c r="GO29" s="45">
        <v>1</v>
      </c>
      <c r="GP29" s="21">
        <v>1</v>
      </c>
      <c r="GQ29" s="45">
        <v>3</v>
      </c>
      <c r="GR29" s="21">
        <v>5</v>
      </c>
      <c r="GS29" s="45">
        <v>0</v>
      </c>
      <c r="GT29" s="21">
        <v>1</v>
      </c>
      <c r="GU29" s="45">
        <v>2</v>
      </c>
      <c r="GV29" s="21">
        <v>2</v>
      </c>
      <c r="GW29" s="21">
        <v>0</v>
      </c>
      <c r="GX29" s="21">
        <v>0</v>
      </c>
      <c r="GY29" s="21">
        <v>1</v>
      </c>
      <c r="GZ29" s="21">
        <v>1</v>
      </c>
      <c r="HA29" s="110">
        <f t="shared" si="9"/>
        <v>197</v>
      </c>
      <c r="HB29" s="111">
        <f t="shared" si="10"/>
        <v>220</v>
      </c>
      <c r="HC29" s="124">
        <f t="shared" si="11"/>
        <v>417</v>
      </c>
    </row>
    <row r="30" spans="1:285" ht="15.75" x14ac:dyDescent="0.25">
      <c r="A30" s="125" t="s">
        <v>161</v>
      </c>
      <c r="B30" s="55" t="s">
        <v>198</v>
      </c>
      <c r="C30" s="21">
        <v>106</v>
      </c>
      <c r="D30" s="21">
        <v>1</v>
      </c>
      <c r="E30" s="21">
        <v>0</v>
      </c>
      <c r="F30" s="21">
        <v>0</v>
      </c>
      <c r="G30" s="21">
        <v>59</v>
      </c>
      <c r="H30" s="21">
        <v>34</v>
      </c>
      <c r="I30" s="21">
        <v>0</v>
      </c>
      <c r="J30" s="21">
        <v>0</v>
      </c>
      <c r="K30" s="21">
        <v>46</v>
      </c>
      <c r="L30" s="21">
        <v>0</v>
      </c>
      <c r="M30" s="21">
        <v>35</v>
      </c>
      <c r="N30" s="21">
        <v>70</v>
      </c>
      <c r="O30" s="21">
        <v>2</v>
      </c>
      <c r="P30" s="21">
        <v>2</v>
      </c>
      <c r="Q30" s="21">
        <v>3</v>
      </c>
      <c r="R30" s="21">
        <v>21</v>
      </c>
      <c r="S30" s="21">
        <v>1</v>
      </c>
      <c r="T30" s="21">
        <v>0</v>
      </c>
      <c r="U30" s="21">
        <v>0</v>
      </c>
      <c r="V30" s="21">
        <v>0</v>
      </c>
      <c r="W30" s="21">
        <v>9</v>
      </c>
      <c r="X30" s="21">
        <v>0</v>
      </c>
      <c r="Y30" s="21">
        <v>22</v>
      </c>
      <c r="Z30" s="21">
        <v>0</v>
      </c>
      <c r="AA30" s="21">
        <v>7</v>
      </c>
      <c r="AB30" s="21">
        <v>0</v>
      </c>
      <c r="AC30" s="21">
        <v>0</v>
      </c>
      <c r="AD30" s="21">
        <v>1</v>
      </c>
      <c r="AE30" s="21">
        <v>1</v>
      </c>
      <c r="AF30" s="21">
        <v>2</v>
      </c>
      <c r="AG30" s="21">
        <v>2</v>
      </c>
      <c r="AH30" s="21">
        <v>0</v>
      </c>
      <c r="AI30" s="21">
        <v>16</v>
      </c>
      <c r="AJ30" s="21">
        <v>0</v>
      </c>
      <c r="AK30" s="21">
        <v>0</v>
      </c>
      <c r="AL30" s="21">
        <v>0</v>
      </c>
      <c r="AM30" s="21">
        <v>13</v>
      </c>
      <c r="AN30" s="21">
        <v>8</v>
      </c>
      <c r="AO30" s="21">
        <v>53</v>
      </c>
      <c r="AP30" s="21">
        <v>61</v>
      </c>
      <c r="AQ30" s="21">
        <v>10</v>
      </c>
      <c r="AR30" s="21">
        <v>1</v>
      </c>
      <c r="AS30" s="21">
        <v>0</v>
      </c>
      <c r="AT30" s="21">
        <v>0</v>
      </c>
      <c r="AU30" s="21">
        <v>5</v>
      </c>
      <c r="AV30" s="21">
        <v>3</v>
      </c>
      <c r="AW30" s="21">
        <v>0</v>
      </c>
      <c r="AX30" s="21">
        <v>0</v>
      </c>
      <c r="AY30" s="21">
        <v>22</v>
      </c>
      <c r="AZ30" s="21">
        <v>32</v>
      </c>
      <c r="BA30" s="21">
        <v>0</v>
      </c>
      <c r="BB30" s="21">
        <v>1</v>
      </c>
      <c r="BC30" s="21">
        <v>22</v>
      </c>
      <c r="BD30" s="21">
        <v>0</v>
      </c>
      <c r="BE30" s="21">
        <f t="shared" si="3"/>
        <v>434</v>
      </c>
      <c r="BF30" s="21">
        <f t="shared" si="4"/>
        <v>237</v>
      </c>
      <c r="BG30" s="21">
        <f t="shared" si="5"/>
        <v>671</v>
      </c>
      <c r="BH30" s="68">
        <v>10</v>
      </c>
      <c r="BI30" s="68">
        <v>2</v>
      </c>
      <c r="BJ30" s="68">
        <v>13</v>
      </c>
      <c r="BK30" s="68">
        <v>28</v>
      </c>
      <c r="BL30" s="68">
        <v>0</v>
      </c>
      <c r="BM30" s="68">
        <v>0</v>
      </c>
      <c r="BN30" s="68">
        <v>34</v>
      </c>
      <c r="BO30" s="68">
        <v>9</v>
      </c>
      <c r="BP30" s="68">
        <v>85</v>
      </c>
      <c r="BQ30" s="68">
        <v>47</v>
      </c>
      <c r="BR30" s="68">
        <v>32</v>
      </c>
      <c r="BS30" s="68">
        <v>132</v>
      </c>
      <c r="BT30" s="68">
        <v>38</v>
      </c>
      <c r="BU30" s="68">
        <v>1</v>
      </c>
      <c r="BV30" s="68">
        <v>0</v>
      </c>
      <c r="BW30" s="68">
        <v>63</v>
      </c>
      <c r="BX30" s="68">
        <v>0</v>
      </c>
      <c r="BY30" s="68">
        <v>0</v>
      </c>
      <c r="BZ30" s="68">
        <v>33</v>
      </c>
      <c r="CA30" s="68">
        <v>6</v>
      </c>
      <c r="CB30" s="68">
        <v>0</v>
      </c>
      <c r="CC30" s="68">
        <v>0</v>
      </c>
      <c r="CD30" s="68">
        <v>0</v>
      </c>
      <c r="CE30" s="68">
        <v>0</v>
      </c>
      <c r="CF30" s="68">
        <v>75</v>
      </c>
      <c r="CG30" s="55">
        <v>91</v>
      </c>
      <c r="CH30" s="55">
        <v>0</v>
      </c>
      <c r="CI30" s="55">
        <v>1</v>
      </c>
      <c r="CJ30" s="55">
        <v>1</v>
      </c>
      <c r="CK30" s="55">
        <v>0</v>
      </c>
      <c r="CL30" s="55">
        <v>0</v>
      </c>
      <c r="CM30" s="55">
        <v>0</v>
      </c>
      <c r="CN30" s="55">
        <v>11</v>
      </c>
      <c r="CO30" s="55">
        <v>1</v>
      </c>
      <c r="CP30" s="55">
        <v>13</v>
      </c>
      <c r="CQ30" s="55">
        <v>0</v>
      </c>
      <c r="CR30" s="55">
        <v>0</v>
      </c>
      <c r="CS30" s="55">
        <v>0</v>
      </c>
      <c r="CT30" s="55">
        <v>56</v>
      </c>
      <c r="CU30" s="55">
        <v>24</v>
      </c>
      <c r="CV30" s="55">
        <v>48</v>
      </c>
      <c r="CW30" s="55">
        <v>77</v>
      </c>
      <c r="CX30" s="55">
        <v>16</v>
      </c>
      <c r="CY30" s="55">
        <v>8</v>
      </c>
      <c r="CZ30" s="55">
        <v>142</v>
      </c>
      <c r="DA30" s="55">
        <v>143</v>
      </c>
      <c r="DB30" s="55">
        <v>0</v>
      </c>
      <c r="DC30" s="55">
        <v>0</v>
      </c>
      <c r="DD30" s="81">
        <v>23</v>
      </c>
      <c r="DE30" s="55">
        <v>13</v>
      </c>
      <c r="DF30" s="55">
        <v>0</v>
      </c>
      <c r="DG30" s="55">
        <v>0</v>
      </c>
      <c r="DH30" s="68">
        <v>30</v>
      </c>
      <c r="DI30" s="68">
        <v>33</v>
      </c>
      <c r="DJ30" s="68">
        <v>2</v>
      </c>
      <c r="DK30" s="68">
        <v>7</v>
      </c>
      <c r="DL30" s="68">
        <v>0</v>
      </c>
      <c r="DM30" s="55">
        <v>2</v>
      </c>
      <c r="DN30" s="55">
        <v>66</v>
      </c>
      <c r="DO30" s="55">
        <v>24</v>
      </c>
      <c r="DP30" s="55">
        <v>76</v>
      </c>
      <c r="DQ30" s="55">
        <v>95</v>
      </c>
      <c r="DR30" s="55">
        <v>1</v>
      </c>
      <c r="DS30" s="55">
        <v>6</v>
      </c>
      <c r="DT30" s="55">
        <v>7</v>
      </c>
      <c r="DU30" s="55">
        <v>67</v>
      </c>
      <c r="DV30" s="55">
        <v>0</v>
      </c>
      <c r="DW30" s="55">
        <v>0</v>
      </c>
      <c r="DX30" s="55">
        <v>0</v>
      </c>
      <c r="DY30" s="55">
        <v>0</v>
      </c>
      <c r="DZ30" s="55">
        <v>0</v>
      </c>
      <c r="EA30" s="55">
        <v>0</v>
      </c>
      <c r="EB30" s="55">
        <v>0</v>
      </c>
      <c r="EC30" s="55">
        <v>0</v>
      </c>
      <c r="ED30" s="55">
        <v>48</v>
      </c>
      <c r="EE30" s="55">
        <v>21</v>
      </c>
      <c r="EF30" s="55">
        <v>63</v>
      </c>
      <c r="EG30" s="55">
        <v>49</v>
      </c>
      <c r="EH30" s="55">
        <v>0</v>
      </c>
      <c r="EI30" s="55">
        <v>0</v>
      </c>
      <c r="EJ30" s="55">
        <v>0</v>
      </c>
      <c r="EK30" s="55">
        <v>0</v>
      </c>
      <c r="EL30" s="55">
        <v>0</v>
      </c>
      <c r="EM30" s="55">
        <v>0</v>
      </c>
      <c r="EN30" s="55">
        <v>0</v>
      </c>
      <c r="EO30" s="55">
        <v>1</v>
      </c>
      <c r="EP30" s="55">
        <v>0</v>
      </c>
      <c r="EQ30" s="55">
        <v>2</v>
      </c>
      <c r="ER30" s="55">
        <v>1</v>
      </c>
      <c r="ES30" s="55">
        <v>0</v>
      </c>
      <c r="ET30" s="55">
        <v>3</v>
      </c>
      <c r="EU30" s="55">
        <v>1</v>
      </c>
      <c r="EV30" s="55">
        <v>31</v>
      </c>
      <c r="EW30" s="55">
        <v>13</v>
      </c>
      <c r="EX30" s="55">
        <v>4</v>
      </c>
      <c r="EY30" s="55">
        <v>40</v>
      </c>
      <c r="EZ30" s="55">
        <v>0</v>
      </c>
      <c r="FA30" s="55">
        <v>74</v>
      </c>
      <c r="FB30" s="55">
        <v>21</v>
      </c>
      <c r="FC30" s="55">
        <v>12</v>
      </c>
      <c r="FD30" s="55">
        <v>56</v>
      </c>
      <c r="FE30" s="55">
        <f>SUM(FB30:FD30)</f>
        <v>89</v>
      </c>
      <c r="FF30" s="55">
        <v>0</v>
      </c>
      <c r="FG30" s="55">
        <f t="shared" si="6"/>
        <v>1088</v>
      </c>
      <c r="FH30" s="55">
        <f t="shared" si="7"/>
        <v>1048</v>
      </c>
      <c r="FI30" s="109">
        <f t="shared" si="8"/>
        <v>2136</v>
      </c>
      <c r="FJ30" s="82">
        <v>110</v>
      </c>
      <c r="FK30" s="21">
        <v>118</v>
      </c>
      <c r="FL30" s="45">
        <v>44</v>
      </c>
      <c r="FM30" s="21">
        <v>75</v>
      </c>
      <c r="FN30" s="82">
        <v>82</v>
      </c>
      <c r="FO30" s="21">
        <v>76</v>
      </c>
      <c r="FP30" s="45">
        <v>279</v>
      </c>
      <c r="FQ30" s="21">
        <v>93</v>
      </c>
      <c r="FR30" s="82">
        <v>11</v>
      </c>
      <c r="FS30" s="21">
        <v>4</v>
      </c>
      <c r="FT30" s="45">
        <v>12</v>
      </c>
      <c r="FU30" s="21">
        <v>10</v>
      </c>
      <c r="FV30" s="83">
        <v>13</v>
      </c>
      <c r="FW30" s="21">
        <v>6</v>
      </c>
      <c r="FX30" s="45">
        <v>73</v>
      </c>
      <c r="FY30" s="21">
        <v>33</v>
      </c>
      <c r="FZ30" s="21">
        <f t="shared" si="0"/>
        <v>624</v>
      </c>
      <c r="GA30" s="21">
        <f t="shared" si="1"/>
        <v>415</v>
      </c>
      <c r="GB30" s="21">
        <f t="shared" si="2"/>
        <v>1039</v>
      </c>
      <c r="GC30" s="84">
        <v>76</v>
      </c>
      <c r="GD30" s="21">
        <v>75</v>
      </c>
      <c r="GE30" s="45">
        <v>3</v>
      </c>
      <c r="GF30" s="21">
        <v>2</v>
      </c>
      <c r="GG30" s="45">
        <v>13</v>
      </c>
      <c r="GH30" s="46">
        <v>11</v>
      </c>
      <c r="GI30" s="45">
        <v>128</v>
      </c>
      <c r="GJ30" s="21">
        <v>94</v>
      </c>
      <c r="GK30" s="53">
        <v>105</v>
      </c>
      <c r="GL30" s="21">
        <v>135</v>
      </c>
      <c r="GM30" s="45">
        <v>10</v>
      </c>
      <c r="GN30" s="21">
        <v>6</v>
      </c>
      <c r="GO30" s="45">
        <v>2</v>
      </c>
      <c r="GP30" s="21">
        <v>2</v>
      </c>
      <c r="GQ30" s="45">
        <v>0</v>
      </c>
      <c r="GR30" s="21">
        <v>4</v>
      </c>
      <c r="GS30" s="45">
        <v>0</v>
      </c>
      <c r="GT30" s="21">
        <v>0</v>
      </c>
      <c r="GU30" s="45">
        <v>16</v>
      </c>
      <c r="GV30" s="21">
        <v>7</v>
      </c>
      <c r="GW30" s="21">
        <v>0</v>
      </c>
      <c r="GX30" s="21">
        <v>0</v>
      </c>
      <c r="GY30" s="21">
        <v>1</v>
      </c>
      <c r="GZ30" s="21">
        <v>1</v>
      </c>
      <c r="HA30" s="110">
        <f t="shared" si="9"/>
        <v>354</v>
      </c>
      <c r="HB30" s="111">
        <f t="shared" si="10"/>
        <v>337</v>
      </c>
      <c r="HC30" s="124">
        <f t="shared" si="11"/>
        <v>691</v>
      </c>
    </row>
    <row r="31" spans="1:285" s="207" customFormat="1" ht="15" customHeight="1" x14ac:dyDescent="0.25">
      <c r="A31" s="208" t="s">
        <v>324</v>
      </c>
      <c r="B31" s="209" t="s">
        <v>200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  <c r="AB31" s="210">
        <v>0</v>
      </c>
      <c r="AC31" s="210">
        <v>0</v>
      </c>
      <c r="AD31" s="210">
        <v>24</v>
      </c>
      <c r="AE31" s="210">
        <v>0</v>
      </c>
      <c r="AF31" s="210">
        <v>0</v>
      </c>
      <c r="AG31" s="210">
        <v>0</v>
      </c>
      <c r="AH31" s="210">
        <v>0</v>
      </c>
      <c r="AI31" s="210">
        <v>0</v>
      </c>
      <c r="AJ31" s="210">
        <v>0</v>
      </c>
      <c r="AK31" s="210">
        <v>0</v>
      </c>
      <c r="AL31" s="210">
        <v>0</v>
      </c>
      <c r="AM31" s="210">
        <v>0</v>
      </c>
      <c r="AN31" s="210">
        <v>0</v>
      </c>
      <c r="AO31" s="210">
        <v>0</v>
      </c>
      <c r="AP31" s="210">
        <v>0</v>
      </c>
      <c r="AQ31" s="210">
        <v>0</v>
      </c>
      <c r="AR31" s="210">
        <v>0</v>
      </c>
      <c r="AS31" s="210">
        <v>0</v>
      </c>
      <c r="AT31" s="210">
        <v>0</v>
      </c>
      <c r="AU31" s="210">
        <v>0</v>
      </c>
      <c r="AV31" s="210">
        <v>0</v>
      </c>
      <c r="AW31" s="210">
        <v>0</v>
      </c>
      <c r="AX31" s="210">
        <v>0</v>
      </c>
      <c r="AY31" s="210">
        <v>0</v>
      </c>
      <c r="AZ31" s="210">
        <v>0</v>
      </c>
      <c r="BA31" s="210">
        <v>0</v>
      </c>
      <c r="BB31" s="210">
        <v>0</v>
      </c>
      <c r="BC31" s="210">
        <v>0</v>
      </c>
      <c r="BD31" s="210">
        <v>0</v>
      </c>
      <c r="BE31" s="210">
        <f t="shared" si="3"/>
        <v>0</v>
      </c>
      <c r="BF31" s="210">
        <f t="shared" si="4"/>
        <v>24</v>
      </c>
      <c r="BG31" s="210">
        <f t="shared" si="5"/>
        <v>24</v>
      </c>
      <c r="BH31" s="210">
        <v>0</v>
      </c>
      <c r="BI31" s="210">
        <v>0</v>
      </c>
      <c r="BJ31" s="210">
        <v>0</v>
      </c>
      <c r="BK31" s="210">
        <v>0</v>
      </c>
      <c r="BL31" s="210">
        <v>0</v>
      </c>
      <c r="BM31" s="210">
        <v>0</v>
      </c>
      <c r="BN31" s="210">
        <v>0</v>
      </c>
      <c r="BO31" s="210">
        <v>0</v>
      </c>
      <c r="BP31" s="210">
        <v>0</v>
      </c>
      <c r="BQ31" s="210">
        <v>0</v>
      </c>
      <c r="BR31" s="210">
        <v>0</v>
      </c>
      <c r="BS31" s="210">
        <v>0</v>
      </c>
      <c r="BT31" s="210">
        <v>0</v>
      </c>
      <c r="BU31" s="210">
        <v>0</v>
      </c>
      <c r="BV31" s="210">
        <v>0</v>
      </c>
      <c r="BW31" s="210">
        <v>0</v>
      </c>
      <c r="BX31" s="210">
        <v>0</v>
      </c>
      <c r="BY31" s="210">
        <v>0</v>
      </c>
      <c r="BZ31" s="211">
        <v>15</v>
      </c>
      <c r="CA31" s="211">
        <v>0</v>
      </c>
      <c r="CB31" s="210">
        <v>0</v>
      </c>
      <c r="CC31" s="210">
        <v>0</v>
      </c>
      <c r="CD31" s="210">
        <v>0</v>
      </c>
      <c r="CE31" s="210">
        <v>0</v>
      </c>
      <c r="CF31" s="210">
        <v>0</v>
      </c>
      <c r="CG31" s="210">
        <v>0</v>
      </c>
      <c r="CH31" s="210">
        <v>0</v>
      </c>
      <c r="CI31" s="210">
        <v>0</v>
      </c>
      <c r="CJ31" s="210">
        <v>0</v>
      </c>
      <c r="CK31" s="210">
        <v>0</v>
      </c>
      <c r="CL31" s="210">
        <v>0</v>
      </c>
      <c r="CM31" s="210">
        <v>0</v>
      </c>
      <c r="CN31" s="210">
        <v>0</v>
      </c>
      <c r="CO31" s="210">
        <v>0</v>
      </c>
      <c r="CP31" s="210">
        <v>0</v>
      </c>
      <c r="CQ31" s="210">
        <v>0</v>
      </c>
      <c r="CR31" s="210">
        <v>0</v>
      </c>
      <c r="CS31" s="210">
        <v>0</v>
      </c>
      <c r="CT31" s="210">
        <v>0</v>
      </c>
      <c r="CU31" s="210">
        <v>0</v>
      </c>
      <c r="CV31" s="210">
        <v>0</v>
      </c>
      <c r="CW31" s="210">
        <v>0</v>
      </c>
      <c r="CX31" s="210">
        <v>0</v>
      </c>
      <c r="CY31" s="210">
        <v>0</v>
      </c>
      <c r="CZ31" s="210">
        <v>0</v>
      </c>
      <c r="DA31" s="210">
        <v>0</v>
      </c>
      <c r="DB31" s="210">
        <v>0</v>
      </c>
      <c r="DC31" s="210">
        <v>0</v>
      </c>
      <c r="DD31" s="210">
        <v>0</v>
      </c>
      <c r="DE31" s="210">
        <v>0</v>
      </c>
      <c r="DF31" s="210">
        <v>0</v>
      </c>
      <c r="DG31" s="210">
        <v>0</v>
      </c>
      <c r="DH31" s="210">
        <v>0</v>
      </c>
      <c r="DI31" s="210">
        <v>0</v>
      </c>
      <c r="DJ31" s="210">
        <v>0</v>
      </c>
      <c r="DK31" s="210">
        <v>0</v>
      </c>
      <c r="DL31" s="210">
        <v>0</v>
      </c>
      <c r="DM31" s="210">
        <v>0</v>
      </c>
      <c r="DN31" s="210">
        <v>0</v>
      </c>
      <c r="DO31" s="210">
        <v>0</v>
      </c>
      <c r="DP31" s="210">
        <v>0</v>
      </c>
      <c r="DQ31" s="210">
        <v>0</v>
      </c>
      <c r="DR31" s="210">
        <v>0</v>
      </c>
      <c r="DS31" s="210">
        <v>0</v>
      </c>
      <c r="DT31" s="210">
        <v>0</v>
      </c>
      <c r="DU31" s="210">
        <v>0</v>
      </c>
      <c r="DV31" s="210">
        <v>0</v>
      </c>
      <c r="DW31" s="210">
        <v>0</v>
      </c>
      <c r="DX31" s="210">
        <v>0</v>
      </c>
      <c r="DY31" s="210">
        <v>0</v>
      </c>
      <c r="DZ31" s="210">
        <v>0</v>
      </c>
      <c r="EA31" s="210">
        <v>0</v>
      </c>
      <c r="EB31" s="210">
        <v>0</v>
      </c>
      <c r="EC31" s="210">
        <v>0</v>
      </c>
      <c r="ED31" s="210">
        <v>0</v>
      </c>
      <c r="EE31" s="210">
        <v>0</v>
      </c>
      <c r="EF31" s="210">
        <v>0</v>
      </c>
      <c r="EG31" s="210">
        <v>0</v>
      </c>
      <c r="EH31" s="210">
        <v>0</v>
      </c>
      <c r="EI31" s="210">
        <v>0</v>
      </c>
      <c r="EJ31" s="210">
        <v>0</v>
      </c>
      <c r="EK31" s="210">
        <v>0</v>
      </c>
      <c r="EL31" s="210">
        <v>0</v>
      </c>
      <c r="EM31" s="210">
        <v>0</v>
      </c>
      <c r="EN31" s="210">
        <v>0</v>
      </c>
      <c r="EO31" s="210">
        <v>0</v>
      </c>
      <c r="EP31" s="210">
        <v>0</v>
      </c>
      <c r="EQ31" s="210">
        <v>0</v>
      </c>
      <c r="ER31" s="210">
        <v>0</v>
      </c>
      <c r="ES31" s="210">
        <v>0</v>
      </c>
      <c r="ET31" s="210">
        <v>0</v>
      </c>
      <c r="EU31" s="210">
        <v>0</v>
      </c>
      <c r="EV31" s="210">
        <v>0</v>
      </c>
      <c r="EW31" s="210">
        <v>0</v>
      </c>
      <c r="EX31" s="210">
        <v>0</v>
      </c>
      <c r="EY31" s="210">
        <v>0</v>
      </c>
      <c r="EZ31" s="210">
        <v>0</v>
      </c>
      <c r="FA31" s="210">
        <v>0</v>
      </c>
      <c r="FB31" s="210">
        <v>0</v>
      </c>
      <c r="FC31" s="210">
        <v>0</v>
      </c>
      <c r="FD31" s="210">
        <v>0</v>
      </c>
      <c r="FE31" s="210">
        <v>0</v>
      </c>
      <c r="FF31" s="210">
        <v>0</v>
      </c>
      <c r="FG31" s="209">
        <f t="shared" si="6"/>
        <v>15</v>
      </c>
      <c r="FH31" s="209">
        <f t="shared" si="7"/>
        <v>0</v>
      </c>
      <c r="FI31" s="212">
        <f t="shared" si="8"/>
        <v>15</v>
      </c>
      <c r="FJ31" s="210">
        <v>0</v>
      </c>
      <c r="FK31" s="210">
        <v>0</v>
      </c>
      <c r="FL31" s="210">
        <v>0</v>
      </c>
      <c r="FM31" s="210">
        <v>0</v>
      </c>
      <c r="FN31" s="210">
        <v>0</v>
      </c>
      <c r="FO31" s="210">
        <v>0</v>
      </c>
      <c r="FP31" s="210">
        <v>0</v>
      </c>
      <c r="FQ31" s="210">
        <v>0</v>
      </c>
      <c r="FR31" s="210">
        <v>0</v>
      </c>
      <c r="FS31" s="210">
        <v>0</v>
      </c>
      <c r="FT31" s="210">
        <v>0</v>
      </c>
      <c r="FU31" s="210">
        <v>0</v>
      </c>
      <c r="FV31" s="210">
        <v>0</v>
      </c>
      <c r="FW31" s="210">
        <v>0</v>
      </c>
      <c r="FX31" s="210">
        <v>0</v>
      </c>
      <c r="FY31" s="210">
        <v>0</v>
      </c>
      <c r="FZ31" s="210">
        <f t="shared" si="0"/>
        <v>0</v>
      </c>
      <c r="GA31" s="210">
        <f t="shared" si="1"/>
        <v>0</v>
      </c>
      <c r="GB31" s="210">
        <f t="shared" si="2"/>
        <v>0</v>
      </c>
      <c r="GC31" s="210">
        <v>0</v>
      </c>
      <c r="GD31" s="210">
        <v>0</v>
      </c>
      <c r="GE31" s="210">
        <v>0</v>
      </c>
      <c r="GF31" s="210">
        <v>0</v>
      </c>
      <c r="GG31" s="210">
        <v>0</v>
      </c>
      <c r="GH31" s="210">
        <v>0</v>
      </c>
      <c r="GI31" s="210">
        <v>0</v>
      </c>
      <c r="GJ31" s="210">
        <v>0</v>
      </c>
      <c r="GK31" s="210">
        <v>0</v>
      </c>
      <c r="GL31" s="210">
        <v>0</v>
      </c>
      <c r="GM31" s="210">
        <v>0</v>
      </c>
      <c r="GN31" s="210">
        <v>0</v>
      </c>
      <c r="GO31" s="210">
        <v>0</v>
      </c>
      <c r="GP31" s="210">
        <v>0</v>
      </c>
      <c r="GQ31" s="210">
        <v>0</v>
      </c>
      <c r="GR31" s="210">
        <v>0</v>
      </c>
      <c r="GS31" s="210">
        <v>0</v>
      </c>
      <c r="GT31" s="210">
        <v>0</v>
      </c>
      <c r="GU31" s="210">
        <v>0</v>
      </c>
      <c r="GV31" s="210">
        <v>0</v>
      </c>
      <c r="GW31" s="210">
        <v>0</v>
      </c>
      <c r="GX31" s="210">
        <v>0</v>
      </c>
      <c r="GY31" s="210">
        <v>0</v>
      </c>
      <c r="GZ31" s="210">
        <v>0</v>
      </c>
      <c r="HA31" s="219">
        <f t="shared" si="9"/>
        <v>0</v>
      </c>
      <c r="HB31" s="220">
        <f t="shared" si="10"/>
        <v>0</v>
      </c>
      <c r="HC31" s="221">
        <f t="shared" si="11"/>
        <v>0</v>
      </c>
    </row>
    <row r="32" spans="1:285" s="60" customFormat="1" ht="15.75" x14ac:dyDescent="0.25">
      <c r="A32" s="127" t="s">
        <v>162</v>
      </c>
      <c r="B32" s="81"/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0</v>
      </c>
      <c r="BD32" s="78">
        <v>0</v>
      </c>
      <c r="BE32" s="21">
        <f t="shared" si="3"/>
        <v>0</v>
      </c>
      <c r="BF32" s="21">
        <f t="shared" si="4"/>
        <v>0</v>
      </c>
      <c r="BG32" s="21">
        <f t="shared" si="5"/>
        <v>0</v>
      </c>
      <c r="BH32" s="68">
        <v>0</v>
      </c>
      <c r="BI32" s="68">
        <v>6</v>
      </c>
      <c r="BJ32" s="68">
        <v>0</v>
      </c>
      <c r="BK32" s="68">
        <v>1</v>
      </c>
      <c r="BL32" s="68">
        <v>0</v>
      </c>
      <c r="BM32" s="68">
        <v>0</v>
      </c>
      <c r="BN32" s="68">
        <v>0</v>
      </c>
      <c r="BO32" s="68">
        <v>1</v>
      </c>
      <c r="BP32" s="68">
        <v>0</v>
      </c>
      <c r="BQ32" s="68">
        <v>1</v>
      </c>
      <c r="BR32" s="68">
        <v>0</v>
      </c>
      <c r="BS32" s="68">
        <v>0</v>
      </c>
      <c r="BT32" s="68">
        <v>0</v>
      </c>
      <c r="BU32" s="68">
        <v>0</v>
      </c>
      <c r="BV32" s="68">
        <v>0</v>
      </c>
      <c r="BW32" s="68">
        <v>0</v>
      </c>
      <c r="BX32" s="68">
        <v>0</v>
      </c>
      <c r="BY32" s="68">
        <v>0</v>
      </c>
      <c r="BZ32" s="68">
        <v>0</v>
      </c>
      <c r="CA32" s="68">
        <v>0</v>
      </c>
      <c r="CB32" s="68">
        <v>0</v>
      </c>
      <c r="CC32" s="68">
        <v>0</v>
      </c>
      <c r="CD32" s="68">
        <v>0</v>
      </c>
      <c r="CE32" s="68">
        <v>0</v>
      </c>
      <c r="CF32" s="68">
        <v>0</v>
      </c>
      <c r="CG32" s="55">
        <v>0</v>
      </c>
      <c r="CH32" s="55">
        <v>0</v>
      </c>
      <c r="CI32" s="55">
        <v>3</v>
      </c>
      <c r="CJ32" s="55">
        <v>0</v>
      </c>
      <c r="CK32" s="55">
        <v>32</v>
      </c>
      <c r="CL32" s="55">
        <v>0</v>
      </c>
      <c r="CM32" s="55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1</v>
      </c>
      <c r="CV32" s="55">
        <v>0</v>
      </c>
      <c r="CW32" s="55">
        <v>0</v>
      </c>
      <c r="CX32" s="55">
        <v>0</v>
      </c>
      <c r="CY32" s="55">
        <v>14</v>
      </c>
      <c r="CZ32" s="55">
        <v>0</v>
      </c>
      <c r="DA32" s="55">
        <v>10</v>
      </c>
      <c r="DB32" s="55">
        <v>0</v>
      </c>
      <c r="DC32" s="55">
        <v>0</v>
      </c>
      <c r="DD32" s="81">
        <v>0</v>
      </c>
      <c r="DE32" s="55">
        <v>1</v>
      </c>
      <c r="DF32" s="55">
        <v>0</v>
      </c>
      <c r="DG32" s="55">
        <v>0</v>
      </c>
      <c r="DH32" s="68">
        <v>2</v>
      </c>
      <c r="DI32" s="68">
        <v>0</v>
      </c>
      <c r="DJ32" s="68">
        <v>0</v>
      </c>
      <c r="DK32" s="68">
        <v>0</v>
      </c>
      <c r="DL32" s="68">
        <v>1</v>
      </c>
      <c r="DM32" s="55">
        <v>0</v>
      </c>
      <c r="DN32" s="55">
        <v>28</v>
      </c>
      <c r="DO32" s="55">
        <v>0</v>
      </c>
      <c r="DP32" s="55">
        <v>0</v>
      </c>
      <c r="DQ32" s="55">
        <v>0</v>
      </c>
      <c r="DR32" s="55">
        <v>4</v>
      </c>
      <c r="DS32" s="55">
        <v>0</v>
      </c>
      <c r="DT32" s="55">
        <v>2</v>
      </c>
      <c r="DU32" s="55">
        <v>0</v>
      </c>
      <c r="DV32" s="55">
        <v>0</v>
      </c>
      <c r="DW32" s="55">
        <v>0</v>
      </c>
      <c r="DX32" s="55">
        <v>0</v>
      </c>
      <c r="DY32" s="55">
        <v>0</v>
      </c>
      <c r="DZ32" s="55">
        <v>0</v>
      </c>
      <c r="EA32" s="55">
        <v>0</v>
      </c>
      <c r="EB32" s="55">
        <v>0</v>
      </c>
      <c r="EC32" s="55">
        <v>0</v>
      </c>
      <c r="ED32" s="55">
        <v>0</v>
      </c>
      <c r="EE32" s="55">
        <v>0</v>
      </c>
      <c r="EF32" s="55">
        <v>0</v>
      </c>
      <c r="EG32" s="55">
        <v>0</v>
      </c>
      <c r="EH32" s="55">
        <v>0</v>
      </c>
      <c r="EI32" s="55">
        <v>0</v>
      </c>
      <c r="EJ32" s="55">
        <v>0</v>
      </c>
      <c r="EK32" s="55">
        <v>0</v>
      </c>
      <c r="EL32" s="55">
        <v>0</v>
      </c>
      <c r="EM32" s="55">
        <v>0</v>
      </c>
      <c r="EN32" s="55">
        <v>0</v>
      </c>
      <c r="EO32" s="55">
        <v>0</v>
      </c>
      <c r="EP32" s="55">
        <v>1</v>
      </c>
      <c r="EQ32" s="55">
        <v>0</v>
      </c>
      <c r="ER32" s="55">
        <v>0</v>
      </c>
      <c r="ES32" s="55">
        <v>0</v>
      </c>
      <c r="ET32" s="55">
        <v>0</v>
      </c>
      <c r="EU32" s="55">
        <v>0</v>
      </c>
      <c r="EV32" s="55">
        <v>0</v>
      </c>
      <c r="EW32" s="55">
        <v>0</v>
      </c>
      <c r="EX32" s="55">
        <v>0</v>
      </c>
      <c r="EY32" s="55">
        <v>0</v>
      </c>
      <c r="EZ32" s="55">
        <v>0</v>
      </c>
      <c r="FA32" s="55">
        <v>0</v>
      </c>
      <c r="FB32" s="55">
        <v>0</v>
      </c>
      <c r="FC32" s="55">
        <v>0</v>
      </c>
      <c r="FD32" s="55">
        <v>0</v>
      </c>
      <c r="FE32" s="55">
        <v>0</v>
      </c>
      <c r="FF32" s="55">
        <v>0</v>
      </c>
      <c r="FG32" s="55">
        <f t="shared" si="6"/>
        <v>38</v>
      </c>
      <c r="FH32" s="55">
        <f t="shared" si="7"/>
        <v>70</v>
      </c>
      <c r="FI32" s="109">
        <f t="shared" si="8"/>
        <v>108</v>
      </c>
      <c r="FJ32" s="78">
        <v>0</v>
      </c>
      <c r="FK32" s="78">
        <v>0</v>
      </c>
      <c r="FL32" s="78">
        <v>0</v>
      </c>
      <c r="FM32" s="78">
        <v>0</v>
      </c>
      <c r="FN32" s="78">
        <v>0</v>
      </c>
      <c r="FO32" s="78">
        <v>0</v>
      </c>
      <c r="FP32" s="78">
        <v>0</v>
      </c>
      <c r="FQ32" s="78">
        <v>0</v>
      </c>
      <c r="FR32" s="78">
        <v>0</v>
      </c>
      <c r="FS32" s="78">
        <v>0</v>
      </c>
      <c r="FT32" s="78">
        <v>0</v>
      </c>
      <c r="FU32" s="78">
        <v>0</v>
      </c>
      <c r="FV32" s="78">
        <v>0</v>
      </c>
      <c r="FW32" s="78">
        <v>0</v>
      </c>
      <c r="FX32" s="78">
        <v>0</v>
      </c>
      <c r="FY32" s="78">
        <v>0</v>
      </c>
      <c r="FZ32" s="21">
        <f t="shared" si="0"/>
        <v>0</v>
      </c>
      <c r="GA32" s="21">
        <f t="shared" si="1"/>
        <v>0</v>
      </c>
      <c r="GB32" s="21">
        <f t="shared" si="2"/>
        <v>0</v>
      </c>
      <c r="GC32" s="78">
        <v>0</v>
      </c>
      <c r="GD32" s="78">
        <v>0</v>
      </c>
      <c r="GE32" s="78">
        <v>0</v>
      </c>
      <c r="GF32" s="78">
        <v>0</v>
      </c>
      <c r="GG32" s="78">
        <v>0</v>
      </c>
      <c r="GH32" s="78">
        <v>0</v>
      </c>
      <c r="GI32" s="78">
        <v>0</v>
      </c>
      <c r="GJ32" s="78">
        <v>0</v>
      </c>
      <c r="GK32" s="78">
        <v>0</v>
      </c>
      <c r="GL32" s="78">
        <v>0</v>
      </c>
      <c r="GM32" s="78">
        <v>0</v>
      </c>
      <c r="GN32" s="78">
        <v>0</v>
      </c>
      <c r="GO32" s="78">
        <v>0</v>
      </c>
      <c r="GP32" s="78">
        <v>0</v>
      </c>
      <c r="GQ32" s="78">
        <v>0</v>
      </c>
      <c r="GR32" s="78">
        <v>0</v>
      </c>
      <c r="GS32" s="78">
        <v>0</v>
      </c>
      <c r="GT32" s="78">
        <v>0</v>
      </c>
      <c r="GU32" s="78">
        <v>0</v>
      </c>
      <c r="GV32" s="78">
        <v>0</v>
      </c>
      <c r="GW32" s="78">
        <v>0</v>
      </c>
      <c r="GX32" s="78">
        <v>0</v>
      </c>
      <c r="GY32" s="78">
        <v>0</v>
      </c>
      <c r="GZ32" s="78">
        <v>0</v>
      </c>
      <c r="HA32" s="110">
        <f t="shared" si="9"/>
        <v>0</v>
      </c>
      <c r="HB32" s="111">
        <f t="shared" si="10"/>
        <v>0</v>
      </c>
      <c r="HC32" s="124">
        <f t="shared" si="11"/>
        <v>0</v>
      </c>
    </row>
    <row r="33" spans="1:211" ht="15.75" x14ac:dyDescent="0.25">
      <c r="A33" s="123" t="s">
        <v>163</v>
      </c>
      <c r="B33" s="55" t="s">
        <v>198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31</v>
      </c>
      <c r="I33" s="21">
        <v>0</v>
      </c>
      <c r="J33" s="21">
        <v>0</v>
      </c>
      <c r="K33" s="21">
        <v>2</v>
      </c>
      <c r="L33" s="21">
        <v>0</v>
      </c>
      <c r="M33" s="21">
        <v>0</v>
      </c>
      <c r="N33" s="21">
        <v>7</v>
      </c>
      <c r="O33" s="21">
        <v>0</v>
      </c>
      <c r="P33" s="21">
        <v>3</v>
      </c>
      <c r="Q33" s="21">
        <v>0</v>
      </c>
      <c r="R33" s="21">
        <v>3</v>
      </c>
      <c r="S33" s="21">
        <v>0</v>
      </c>
      <c r="T33" s="21">
        <v>0</v>
      </c>
      <c r="U33" s="21">
        <v>0</v>
      </c>
      <c r="V33" s="21">
        <v>1</v>
      </c>
      <c r="W33" s="21">
        <v>0</v>
      </c>
      <c r="X33" s="21">
        <v>2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2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11</v>
      </c>
      <c r="AV33" s="21">
        <v>0</v>
      </c>
      <c r="AW33" s="21">
        <v>1</v>
      </c>
      <c r="AX33" s="21">
        <v>0</v>
      </c>
      <c r="AY33" s="21">
        <v>0</v>
      </c>
      <c r="AZ33" s="21">
        <v>7</v>
      </c>
      <c r="BA33" s="21">
        <v>0</v>
      </c>
      <c r="BB33" s="21">
        <v>40</v>
      </c>
      <c r="BC33" s="21">
        <v>4</v>
      </c>
      <c r="BD33" s="21">
        <v>0</v>
      </c>
      <c r="BE33" s="21">
        <f t="shared" si="3"/>
        <v>18</v>
      </c>
      <c r="BF33" s="21">
        <f t="shared" si="4"/>
        <v>96</v>
      </c>
      <c r="BG33" s="21">
        <f t="shared" si="5"/>
        <v>114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5</v>
      </c>
      <c r="BO33" s="68">
        <v>0</v>
      </c>
      <c r="BP33" s="68">
        <v>1</v>
      </c>
      <c r="BQ33" s="68">
        <v>0</v>
      </c>
      <c r="BR33" s="68">
        <v>26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15</v>
      </c>
      <c r="CA33" s="68">
        <v>0</v>
      </c>
      <c r="CB33" s="68">
        <v>0</v>
      </c>
      <c r="CC33" s="68">
        <v>0</v>
      </c>
      <c r="CD33" s="68">
        <v>0</v>
      </c>
      <c r="CE33" s="68">
        <v>0</v>
      </c>
      <c r="CF33" s="68">
        <v>41</v>
      </c>
      <c r="CG33" s="55">
        <v>53</v>
      </c>
      <c r="CH33" s="55">
        <v>2</v>
      </c>
      <c r="CI33" s="55">
        <v>0</v>
      </c>
      <c r="CJ33" s="55">
        <v>14</v>
      </c>
      <c r="CK33" s="55">
        <v>0</v>
      </c>
      <c r="CL33" s="55">
        <v>0</v>
      </c>
      <c r="CM33" s="55">
        <v>0</v>
      </c>
      <c r="CN33" s="55">
        <v>1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4</v>
      </c>
      <c r="CU33" s="55">
        <v>0</v>
      </c>
      <c r="CV33" s="55">
        <v>0</v>
      </c>
      <c r="CW33" s="55">
        <v>0</v>
      </c>
      <c r="CX33" s="55">
        <v>1</v>
      </c>
      <c r="CY33" s="55">
        <v>0</v>
      </c>
      <c r="CZ33" s="55">
        <v>31</v>
      </c>
      <c r="DA33" s="55">
        <v>0</v>
      </c>
      <c r="DB33" s="55">
        <v>0</v>
      </c>
      <c r="DC33" s="55">
        <v>0</v>
      </c>
      <c r="DD33" s="81">
        <v>0</v>
      </c>
      <c r="DE33" s="81">
        <v>0</v>
      </c>
      <c r="DF33" s="55">
        <v>0</v>
      </c>
      <c r="DG33" s="55">
        <v>0</v>
      </c>
      <c r="DH33" s="68">
        <v>0</v>
      </c>
      <c r="DI33" s="68">
        <v>33</v>
      </c>
      <c r="DJ33" s="68">
        <v>0</v>
      </c>
      <c r="DK33" s="68">
        <v>1</v>
      </c>
      <c r="DL33" s="68">
        <v>0</v>
      </c>
      <c r="DM33" s="55">
        <v>1</v>
      </c>
      <c r="DN33" s="55">
        <v>0</v>
      </c>
      <c r="DO33" s="55">
        <v>11</v>
      </c>
      <c r="DP33" s="55">
        <v>0</v>
      </c>
      <c r="DQ33" s="55">
        <v>24</v>
      </c>
      <c r="DR33" s="55">
        <v>0</v>
      </c>
      <c r="DS33" s="55">
        <v>0</v>
      </c>
      <c r="DT33" s="55">
        <v>0</v>
      </c>
      <c r="DU33" s="55">
        <v>6</v>
      </c>
      <c r="DV33" s="55">
        <v>0</v>
      </c>
      <c r="DW33" s="55">
        <v>0</v>
      </c>
      <c r="DX33" s="55">
        <v>1</v>
      </c>
      <c r="DY33" s="55">
        <v>0</v>
      </c>
      <c r="DZ33" s="55">
        <v>0</v>
      </c>
      <c r="EA33" s="55">
        <v>0</v>
      </c>
      <c r="EB33" s="55">
        <v>0</v>
      </c>
      <c r="EC33" s="55">
        <v>0</v>
      </c>
      <c r="ED33" s="55">
        <v>0</v>
      </c>
      <c r="EE33" s="55">
        <v>0</v>
      </c>
      <c r="EF33" s="55">
        <v>0</v>
      </c>
      <c r="EG33" s="55">
        <v>0</v>
      </c>
      <c r="EH33" s="55">
        <v>0</v>
      </c>
      <c r="EI33" s="55">
        <v>0</v>
      </c>
      <c r="EJ33" s="55">
        <v>1</v>
      </c>
      <c r="EK33" s="55">
        <v>0</v>
      </c>
      <c r="EL33" s="55">
        <v>0</v>
      </c>
      <c r="EM33" s="55">
        <v>0</v>
      </c>
      <c r="EN33" s="55">
        <v>0</v>
      </c>
      <c r="EO33" s="55">
        <v>0</v>
      </c>
      <c r="EP33" s="55">
        <v>0</v>
      </c>
      <c r="EQ33" s="55">
        <v>1</v>
      </c>
      <c r="ER33" s="55">
        <v>0</v>
      </c>
      <c r="ES33" s="55">
        <v>0</v>
      </c>
      <c r="ET33" s="55">
        <v>0</v>
      </c>
      <c r="EU33" s="55">
        <v>0</v>
      </c>
      <c r="EV33" s="55">
        <v>7</v>
      </c>
      <c r="EW33" s="55">
        <v>2</v>
      </c>
      <c r="EX33" s="55">
        <v>4</v>
      </c>
      <c r="EY33" s="55">
        <v>33</v>
      </c>
      <c r="EZ33" s="55">
        <v>0</v>
      </c>
      <c r="FA33" s="55">
        <v>0</v>
      </c>
      <c r="FB33" s="55">
        <v>21</v>
      </c>
      <c r="FC33" s="55">
        <v>5</v>
      </c>
      <c r="FD33" s="55">
        <v>15</v>
      </c>
      <c r="FE33" s="55">
        <f>SUM(FB33:FD33)</f>
        <v>41</v>
      </c>
      <c r="FF33" s="55">
        <v>0</v>
      </c>
      <c r="FG33" s="55">
        <f t="shared" si="6"/>
        <v>228</v>
      </c>
      <c r="FH33" s="55">
        <f t="shared" si="7"/>
        <v>172</v>
      </c>
      <c r="FI33" s="109">
        <f t="shared" si="8"/>
        <v>400</v>
      </c>
      <c r="FJ33" s="82">
        <v>24</v>
      </c>
      <c r="FK33" s="21">
        <v>40</v>
      </c>
      <c r="FL33" s="45">
        <v>14</v>
      </c>
      <c r="FM33" s="21">
        <v>19</v>
      </c>
      <c r="FN33" s="82">
        <v>16</v>
      </c>
      <c r="FO33" s="21">
        <v>14</v>
      </c>
      <c r="FP33" s="45">
        <v>89</v>
      </c>
      <c r="FQ33" s="21">
        <v>89</v>
      </c>
      <c r="FR33" s="82">
        <v>5</v>
      </c>
      <c r="FS33" s="21">
        <v>2</v>
      </c>
      <c r="FT33" s="45">
        <v>6</v>
      </c>
      <c r="FU33" s="21">
        <v>0</v>
      </c>
      <c r="FV33" s="83">
        <v>0</v>
      </c>
      <c r="FW33" s="21">
        <v>2</v>
      </c>
      <c r="FX33" s="45">
        <v>2</v>
      </c>
      <c r="FY33" s="21">
        <v>6</v>
      </c>
      <c r="FZ33" s="21">
        <f t="shared" si="0"/>
        <v>156</v>
      </c>
      <c r="GA33" s="21">
        <f t="shared" si="1"/>
        <v>172</v>
      </c>
      <c r="GB33" s="21">
        <f t="shared" si="2"/>
        <v>328</v>
      </c>
      <c r="GC33" s="84">
        <v>11</v>
      </c>
      <c r="GD33" s="21">
        <v>39</v>
      </c>
      <c r="GE33" s="45">
        <v>0</v>
      </c>
      <c r="GF33" s="21">
        <v>0</v>
      </c>
      <c r="GG33" s="45">
        <v>8</v>
      </c>
      <c r="GH33" s="46">
        <v>0</v>
      </c>
      <c r="GI33" s="45">
        <v>25</v>
      </c>
      <c r="GJ33" s="21">
        <v>40</v>
      </c>
      <c r="GK33" s="53">
        <v>51</v>
      </c>
      <c r="GL33" s="21">
        <v>74</v>
      </c>
      <c r="GM33" s="45">
        <v>10</v>
      </c>
      <c r="GN33" s="21">
        <v>8</v>
      </c>
      <c r="GO33" s="45">
        <v>0</v>
      </c>
      <c r="GP33" s="21">
        <v>0</v>
      </c>
      <c r="GQ33" s="45">
        <v>0</v>
      </c>
      <c r="GR33" s="21">
        <v>0</v>
      </c>
      <c r="GS33" s="45">
        <v>0</v>
      </c>
      <c r="GT33" s="21">
        <v>0</v>
      </c>
      <c r="GU33" s="45">
        <v>3</v>
      </c>
      <c r="GV33" s="21">
        <v>0</v>
      </c>
      <c r="GW33" s="21">
        <v>0</v>
      </c>
      <c r="GX33" s="21">
        <v>0</v>
      </c>
      <c r="GY33" s="21">
        <v>1</v>
      </c>
      <c r="GZ33" s="21">
        <v>0</v>
      </c>
      <c r="HA33" s="110">
        <f t="shared" si="9"/>
        <v>109</v>
      </c>
      <c r="HB33" s="111">
        <f t="shared" si="10"/>
        <v>161</v>
      </c>
      <c r="HC33" s="124">
        <f t="shared" si="11"/>
        <v>270</v>
      </c>
    </row>
    <row r="34" spans="1:211" ht="15" customHeight="1" x14ac:dyDescent="0.25">
      <c r="A34" s="123" t="s">
        <v>164</v>
      </c>
      <c r="B34" s="55" t="s">
        <v>199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f t="shared" si="3"/>
        <v>0</v>
      </c>
      <c r="BF34" s="21">
        <f t="shared" si="4"/>
        <v>0</v>
      </c>
      <c r="BG34" s="21">
        <f t="shared" si="5"/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1</v>
      </c>
      <c r="BQ34" s="68">
        <v>0</v>
      </c>
      <c r="BR34" s="68">
        <v>26</v>
      </c>
      <c r="BS34" s="68">
        <v>0</v>
      </c>
      <c r="BT34" s="68">
        <v>0</v>
      </c>
      <c r="BU34" s="68">
        <v>0</v>
      </c>
      <c r="BV34" s="68">
        <v>0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55">
        <v>0</v>
      </c>
      <c r="CH34" s="81">
        <v>0</v>
      </c>
      <c r="CI34" s="55">
        <v>0</v>
      </c>
      <c r="CJ34" s="55">
        <v>0</v>
      </c>
      <c r="CK34" s="55">
        <v>0</v>
      </c>
      <c r="CL34" s="55">
        <v>0</v>
      </c>
      <c r="CM34" s="55">
        <v>0</v>
      </c>
      <c r="CN34" s="55"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v>0</v>
      </c>
      <c r="CV34" s="55">
        <v>0</v>
      </c>
      <c r="CW34" s="55">
        <v>0</v>
      </c>
      <c r="CX34" s="55">
        <v>0</v>
      </c>
      <c r="CY34" s="55">
        <v>0</v>
      </c>
      <c r="CZ34" s="55">
        <v>0</v>
      </c>
      <c r="DA34" s="55">
        <v>0</v>
      </c>
      <c r="DB34" s="55">
        <v>0</v>
      </c>
      <c r="DC34" s="55">
        <v>0</v>
      </c>
      <c r="DD34" s="81">
        <v>0</v>
      </c>
      <c r="DE34" s="81">
        <v>0</v>
      </c>
      <c r="DF34" s="55">
        <v>0</v>
      </c>
      <c r="DG34" s="55">
        <v>0</v>
      </c>
      <c r="DH34" s="68">
        <v>0</v>
      </c>
      <c r="DI34" s="68">
        <v>0</v>
      </c>
      <c r="DJ34" s="68">
        <v>0</v>
      </c>
      <c r="DK34" s="68">
        <v>0</v>
      </c>
      <c r="DL34" s="68">
        <v>0</v>
      </c>
      <c r="DM34" s="55">
        <v>0</v>
      </c>
      <c r="DN34" s="55">
        <v>0</v>
      </c>
      <c r="DO34" s="55">
        <v>0</v>
      </c>
      <c r="DP34" s="55">
        <v>0</v>
      </c>
      <c r="DQ34" s="55">
        <v>0</v>
      </c>
      <c r="DR34" s="55">
        <v>0</v>
      </c>
      <c r="DS34" s="55">
        <v>0</v>
      </c>
      <c r="DT34" s="55">
        <v>0</v>
      </c>
      <c r="DU34" s="55">
        <v>0</v>
      </c>
      <c r="DV34" s="55">
        <v>0</v>
      </c>
      <c r="DW34" s="55">
        <v>0</v>
      </c>
      <c r="DX34" s="55">
        <v>0</v>
      </c>
      <c r="DY34" s="55">
        <v>0</v>
      </c>
      <c r="DZ34" s="55">
        <v>0</v>
      </c>
      <c r="EA34" s="55">
        <v>0</v>
      </c>
      <c r="EB34" s="55">
        <v>0</v>
      </c>
      <c r="EC34" s="55">
        <v>0</v>
      </c>
      <c r="ED34" s="55">
        <v>0</v>
      </c>
      <c r="EE34" s="55">
        <v>0</v>
      </c>
      <c r="EF34" s="55">
        <v>0</v>
      </c>
      <c r="EG34" s="55">
        <v>0</v>
      </c>
      <c r="EH34" s="55">
        <v>0</v>
      </c>
      <c r="EI34" s="55">
        <v>0</v>
      </c>
      <c r="EJ34" s="55">
        <v>0</v>
      </c>
      <c r="EK34" s="55">
        <v>0</v>
      </c>
      <c r="EL34" s="55">
        <v>0</v>
      </c>
      <c r="EM34" s="55">
        <v>0</v>
      </c>
      <c r="EN34" s="55">
        <v>0</v>
      </c>
      <c r="EO34" s="55">
        <v>0</v>
      </c>
      <c r="EP34" s="55">
        <v>0</v>
      </c>
      <c r="EQ34" s="55">
        <v>0</v>
      </c>
      <c r="ER34" s="55">
        <v>0</v>
      </c>
      <c r="ES34" s="55">
        <v>0</v>
      </c>
      <c r="ET34" s="55">
        <v>0</v>
      </c>
      <c r="EU34" s="55">
        <v>0</v>
      </c>
      <c r="EV34" s="55">
        <v>0</v>
      </c>
      <c r="EW34" s="55">
        <v>0</v>
      </c>
      <c r="EX34" s="55">
        <v>0</v>
      </c>
      <c r="EY34" s="55">
        <v>0</v>
      </c>
      <c r="EZ34" s="55">
        <v>0</v>
      </c>
      <c r="FA34" s="55">
        <v>0</v>
      </c>
      <c r="FB34" s="55">
        <v>0</v>
      </c>
      <c r="FC34" s="55">
        <v>0</v>
      </c>
      <c r="FD34" s="55">
        <v>0</v>
      </c>
      <c r="FE34" s="55">
        <v>0</v>
      </c>
      <c r="FF34" s="55">
        <v>0</v>
      </c>
      <c r="FG34" s="55">
        <f t="shared" si="6"/>
        <v>26</v>
      </c>
      <c r="FH34" s="55">
        <f t="shared" si="7"/>
        <v>0</v>
      </c>
      <c r="FI34" s="109">
        <f t="shared" si="8"/>
        <v>26</v>
      </c>
      <c r="FJ34" s="82">
        <v>0</v>
      </c>
      <c r="FK34" s="21">
        <v>1</v>
      </c>
      <c r="FL34" s="45">
        <v>0</v>
      </c>
      <c r="FM34" s="21">
        <v>0</v>
      </c>
      <c r="FN34" s="82">
        <v>0</v>
      </c>
      <c r="FO34" s="21">
        <v>0</v>
      </c>
      <c r="FP34" s="45">
        <v>1</v>
      </c>
      <c r="FQ34" s="21">
        <v>0</v>
      </c>
      <c r="FR34" s="82">
        <v>0</v>
      </c>
      <c r="FS34" s="21">
        <v>0</v>
      </c>
      <c r="FT34" s="45">
        <v>0</v>
      </c>
      <c r="FU34" s="21">
        <v>0</v>
      </c>
      <c r="FV34" s="83">
        <v>0</v>
      </c>
      <c r="FW34" s="21">
        <v>0</v>
      </c>
      <c r="FX34" s="45">
        <v>0</v>
      </c>
      <c r="FY34" s="21">
        <v>0</v>
      </c>
      <c r="FZ34" s="21">
        <f t="shared" si="0"/>
        <v>1</v>
      </c>
      <c r="GA34" s="21">
        <f t="shared" si="1"/>
        <v>1</v>
      </c>
      <c r="GB34" s="21">
        <f t="shared" si="2"/>
        <v>2</v>
      </c>
      <c r="GC34" s="84">
        <v>0</v>
      </c>
      <c r="GD34" s="21">
        <v>0</v>
      </c>
      <c r="GE34" s="45">
        <v>0</v>
      </c>
      <c r="GF34" s="21">
        <v>0</v>
      </c>
      <c r="GG34" s="45">
        <v>0</v>
      </c>
      <c r="GH34" s="46">
        <v>0</v>
      </c>
      <c r="GI34" s="45">
        <v>0</v>
      </c>
      <c r="GJ34" s="21">
        <v>0</v>
      </c>
      <c r="GK34" s="53">
        <v>0</v>
      </c>
      <c r="GL34" s="21">
        <v>0</v>
      </c>
      <c r="GM34" s="45">
        <v>0</v>
      </c>
      <c r="GN34" s="21">
        <v>0</v>
      </c>
      <c r="GO34" s="45">
        <v>0</v>
      </c>
      <c r="GP34" s="21">
        <v>0</v>
      </c>
      <c r="GQ34" s="45">
        <v>0</v>
      </c>
      <c r="GR34" s="21">
        <v>0</v>
      </c>
      <c r="GS34" s="45">
        <v>0</v>
      </c>
      <c r="GT34" s="21">
        <v>0</v>
      </c>
      <c r="GU34" s="45">
        <v>0</v>
      </c>
      <c r="GV34" s="21">
        <v>0</v>
      </c>
      <c r="GW34" s="21">
        <v>0</v>
      </c>
      <c r="GX34" s="21">
        <v>0</v>
      </c>
      <c r="GY34" s="21">
        <v>0</v>
      </c>
      <c r="GZ34" s="21">
        <v>0</v>
      </c>
      <c r="HA34" s="110">
        <f t="shared" si="9"/>
        <v>0</v>
      </c>
      <c r="HB34" s="111">
        <f t="shared" si="10"/>
        <v>0</v>
      </c>
      <c r="HC34" s="124">
        <f t="shared" si="11"/>
        <v>0</v>
      </c>
    </row>
    <row r="35" spans="1:211" ht="15" customHeight="1" x14ac:dyDescent="0.25">
      <c r="A35" s="123" t="s">
        <v>165</v>
      </c>
      <c r="B35" s="55" t="s">
        <v>199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f t="shared" si="3"/>
        <v>0</v>
      </c>
      <c r="BF35" s="21">
        <f t="shared" si="4"/>
        <v>0</v>
      </c>
      <c r="BG35" s="21">
        <f t="shared" si="5"/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1</v>
      </c>
      <c r="BQ35" s="68">
        <v>0</v>
      </c>
      <c r="BR35" s="68">
        <v>26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0</v>
      </c>
      <c r="BY35" s="68">
        <v>0</v>
      </c>
      <c r="BZ35" s="68">
        <v>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55">
        <v>0</v>
      </c>
      <c r="CN35" s="55"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55">
        <v>0</v>
      </c>
      <c r="DB35" s="55">
        <v>0</v>
      </c>
      <c r="DC35" s="55">
        <v>0</v>
      </c>
      <c r="DD35" s="81">
        <v>0</v>
      </c>
      <c r="DE35" s="81">
        <v>0</v>
      </c>
      <c r="DF35" s="55">
        <v>0</v>
      </c>
      <c r="DG35" s="55">
        <v>0</v>
      </c>
      <c r="DH35" s="68">
        <v>0</v>
      </c>
      <c r="DI35" s="68">
        <v>0</v>
      </c>
      <c r="DJ35" s="68">
        <v>0</v>
      </c>
      <c r="DK35" s="68">
        <v>0</v>
      </c>
      <c r="DL35" s="68">
        <v>0</v>
      </c>
      <c r="DM35" s="55">
        <v>0</v>
      </c>
      <c r="DN35" s="55">
        <v>0</v>
      </c>
      <c r="DO35" s="55">
        <v>0</v>
      </c>
      <c r="DP35" s="55">
        <v>0</v>
      </c>
      <c r="DQ35" s="55">
        <v>0</v>
      </c>
      <c r="DR35" s="55">
        <v>0</v>
      </c>
      <c r="DS35" s="55">
        <v>0</v>
      </c>
      <c r="DT35" s="55">
        <v>0</v>
      </c>
      <c r="DU35" s="55">
        <v>0</v>
      </c>
      <c r="DV35" s="55">
        <v>0</v>
      </c>
      <c r="DW35" s="55">
        <v>0</v>
      </c>
      <c r="DX35" s="55">
        <v>0</v>
      </c>
      <c r="DY35" s="55">
        <v>0</v>
      </c>
      <c r="DZ35" s="55">
        <v>0</v>
      </c>
      <c r="EA35" s="55">
        <v>0</v>
      </c>
      <c r="EB35" s="55">
        <v>0</v>
      </c>
      <c r="EC35" s="55">
        <v>0</v>
      </c>
      <c r="ED35" s="55">
        <v>0</v>
      </c>
      <c r="EE35" s="55">
        <v>0</v>
      </c>
      <c r="EF35" s="55">
        <v>0</v>
      </c>
      <c r="EG35" s="55">
        <v>0</v>
      </c>
      <c r="EH35" s="55">
        <v>0</v>
      </c>
      <c r="EI35" s="55">
        <v>0</v>
      </c>
      <c r="EJ35" s="55">
        <v>0</v>
      </c>
      <c r="EK35" s="55">
        <v>0</v>
      </c>
      <c r="EL35" s="55">
        <v>0</v>
      </c>
      <c r="EM35" s="55">
        <v>0</v>
      </c>
      <c r="EN35" s="55">
        <v>0</v>
      </c>
      <c r="EO35" s="55">
        <v>0</v>
      </c>
      <c r="EP35" s="55">
        <v>0</v>
      </c>
      <c r="EQ35" s="55">
        <v>0</v>
      </c>
      <c r="ER35" s="55">
        <v>0</v>
      </c>
      <c r="ES35" s="55">
        <v>0</v>
      </c>
      <c r="ET35" s="55">
        <v>0</v>
      </c>
      <c r="EU35" s="55">
        <v>0</v>
      </c>
      <c r="EV35" s="55">
        <v>0</v>
      </c>
      <c r="EW35" s="55">
        <v>0</v>
      </c>
      <c r="EX35" s="55">
        <v>0</v>
      </c>
      <c r="EY35" s="55">
        <v>0</v>
      </c>
      <c r="EZ35" s="55">
        <v>0</v>
      </c>
      <c r="FA35" s="55">
        <v>0</v>
      </c>
      <c r="FB35" s="55">
        <v>0</v>
      </c>
      <c r="FC35" s="55">
        <v>0</v>
      </c>
      <c r="FD35" s="55">
        <v>0</v>
      </c>
      <c r="FE35" s="55">
        <v>0</v>
      </c>
      <c r="FF35" s="55">
        <v>0</v>
      </c>
      <c r="FG35" s="55">
        <f t="shared" si="6"/>
        <v>26</v>
      </c>
      <c r="FH35" s="55">
        <f t="shared" si="7"/>
        <v>0</v>
      </c>
      <c r="FI35" s="109">
        <f t="shared" si="8"/>
        <v>26</v>
      </c>
      <c r="FJ35" s="82">
        <v>0</v>
      </c>
      <c r="FK35" s="21">
        <v>0</v>
      </c>
      <c r="FL35" s="45">
        <v>0</v>
      </c>
      <c r="FM35" s="21">
        <v>0</v>
      </c>
      <c r="FN35" s="82">
        <v>0</v>
      </c>
      <c r="FO35" s="21">
        <v>0</v>
      </c>
      <c r="FP35" s="45">
        <v>0</v>
      </c>
      <c r="FQ35" s="21">
        <v>0</v>
      </c>
      <c r="FR35" s="82">
        <v>0</v>
      </c>
      <c r="FS35" s="21">
        <v>0</v>
      </c>
      <c r="FT35" s="45">
        <v>0</v>
      </c>
      <c r="FU35" s="21">
        <v>0</v>
      </c>
      <c r="FV35" s="83">
        <v>0</v>
      </c>
      <c r="FW35" s="21">
        <v>0</v>
      </c>
      <c r="FX35" s="45">
        <v>0</v>
      </c>
      <c r="FY35" s="21">
        <v>0</v>
      </c>
      <c r="FZ35" s="21">
        <f t="shared" si="0"/>
        <v>0</v>
      </c>
      <c r="GA35" s="21">
        <f t="shared" si="1"/>
        <v>0</v>
      </c>
      <c r="GB35" s="21">
        <f t="shared" si="2"/>
        <v>0</v>
      </c>
      <c r="GC35" s="84">
        <v>0</v>
      </c>
      <c r="GD35" s="21">
        <v>0</v>
      </c>
      <c r="GE35" s="45">
        <v>0</v>
      </c>
      <c r="GF35" s="21">
        <v>0</v>
      </c>
      <c r="GG35" s="45">
        <v>0</v>
      </c>
      <c r="GH35" s="46">
        <v>0</v>
      </c>
      <c r="GI35" s="45">
        <v>0</v>
      </c>
      <c r="GJ35" s="21">
        <v>0</v>
      </c>
      <c r="GK35" s="53">
        <v>0</v>
      </c>
      <c r="GL35" s="21">
        <v>0</v>
      </c>
      <c r="GM35" s="45">
        <v>0</v>
      </c>
      <c r="GN35" s="21">
        <v>0</v>
      </c>
      <c r="GO35" s="45">
        <v>0</v>
      </c>
      <c r="GP35" s="21">
        <v>0</v>
      </c>
      <c r="GQ35" s="45">
        <v>0</v>
      </c>
      <c r="GR35" s="21">
        <v>0</v>
      </c>
      <c r="GS35" s="45">
        <v>0</v>
      </c>
      <c r="GT35" s="21">
        <v>0</v>
      </c>
      <c r="GU35" s="45">
        <v>0</v>
      </c>
      <c r="GV35" s="21">
        <v>0</v>
      </c>
      <c r="GW35" s="21">
        <v>0</v>
      </c>
      <c r="GX35" s="21">
        <v>0</v>
      </c>
      <c r="GY35" s="21">
        <v>0</v>
      </c>
      <c r="GZ35" s="21">
        <v>0</v>
      </c>
      <c r="HA35" s="110">
        <f t="shared" si="9"/>
        <v>0</v>
      </c>
      <c r="HB35" s="111">
        <f t="shared" si="10"/>
        <v>0</v>
      </c>
      <c r="HC35" s="124">
        <f t="shared" si="11"/>
        <v>0</v>
      </c>
    </row>
    <row r="36" spans="1:211" ht="15.75" x14ac:dyDescent="0.25">
      <c r="A36" s="123" t="s">
        <v>166</v>
      </c>
      <c r="B36" s="55" t="s">
        <v>199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f t="shared" si="3"/>
        <v>0</v>
      </c>
      <c r="BF36" s="21">
        <f t="shared" si="4"/>
        <v>0</v>
      </c>
      <c r="BG36" s="21">
        <f t="shared" si="5"/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1</v>
      </c>
      <c r="BQ36" s="68">
        <v>0</v>
      </c>
      <c r="BR36" s="68">
        <v>26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98">
        <v>0</v>
      </c>
      <c r="CG36" s="55">
        <v>1</v>
      </c>
      <c r="CH36" s="81">
        <v>0</v>
      </c>
      <c r="CI36" s="55">
        <v>0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55">
        <v>0</v>
      </c>
      <c r="CP36" s="55">
        <v>0</v>
      </c>
      <c r="CQ36" s="55">
        <v>0</v>
      </c>
      <c r="CR36" s="55">
        <v>0</v>
      </c>
      <c r="CS36" s="55">
        <v>0</v>
      </c>
      <c r="CT36" s="55">
        <v>0</v>
      </c>
      <c r="CU36" s="55">
        <v>0</v>
      </c>
      <c r="CV36" s="55">
        <v>0</v>
      </c>
      <c r="CW36" s="55">
        <v>0</v>
      </c>
      <c r="CX36" s="55">
        <v>0</v>
      </c>
      <c r="CY36" s="55">
        <v>0</v>
      </c>
      <c r="CZ36" s="55">
        <v>0</v>
      </c>
      <c r="DA36" s="55">
        <v>0</v>
      </c>
      <c r="DB36" s="55">
        <v>0</v>
      </c>
      <c r="DC36" s="55">
        <v>0</v>
      </c>
      <c r="DD36" s="81">
        <v>0</v>
      </c>
      <c r="DE36" s="81">
        <v>0</v>
      </c>
      <c r="DF36" s="55">
        <v>0</v>
      </c>
      <c r="DG36" s="55">
        <v>0</v>
      </c>
      <c r="DH36" s="68">
        <v>0</v>
      </c>
      <c r="DI36" s="68">
        <v>0</v>
      </c>
      <c r="DJ36" s="68">
        <v>0</v>
      </c>
      <c r="DK36" s="68">
        <v>0</v>
      </c>
      <c r="DL36" s="68">
        <v>0</v>
      </c>
      <c r="DM36" s="55">
        <v>0</v>
      </c>
      <c r="DN36" s="55">
        <v>0</v>
      </c>
      <c r="DO36" s="55">
        <v>0</v>
      </c>
      <c r="DP36" s="55">
        <v>0</v>
      </c>
      <c r="DQ36" s="55">
        <v>0</v>
      </c>
      <c r="DR36" s="55">
        <v>0</v>
      </c>
      <c r="DS36" s="55">
        <v>0</v>
      </c>
      <c r="DT36" s="55">
        <v>0</v>
      </c>
      <c r="DU36" s="55">
        <v>0</v>
      </c>
      <c r="DV36" s="55">
        <v>0</v>
      </c>
      <c r="DW36" s="55">
        <v>0</v>
      </c>
      <c r="DX36" s="55">
        <v>0</v>
      </c>
      <c r="DY36" s="55">
        <v>0</v>
      </c>
      <c r="DZ36" s="55">
        <v>0</v>
      </c>
      <c r="EA36" s="55">
        <v>0</v>
      </c>
      <c r="EB36" s="55">
        <v>0</v>
      </c>
      <c r="EC36" s="55">
        <v>0</v>
      </c>
      <c r="ED36" s="55">
        <v>0</v>
      </c>
      <c r="EE36" s="55">
        <v>0</v>
      </c>
      <c r="EF36" s="55">
        <v>0</v>
      </c>
      <c r="EG36" s="55">
        <v>0</v>
      </c>
      <c r="EH36" s="55">
        <v>0</v>
      </c>
      <c r="EI36" s="55">
        <v>0</v>
      </c>
      <c r="EJ36" s="55">
        <v>0</v>
      </c>
      <c r="EK36" s="55">
        <v>0</v>
      </c>
      <c r="EL36" s="55">
        <v>0</v>
      </c>
      <c r="EM36" s="55">
        <v>0</v>
      </c>
      <c r="EN36" s="55">
        <v>0</v>
      </c>
      <c r="EO36" s="55">
        <v>0</v>
      </c>
      <c r="EP36" s="55">
        <v>0</v>
      </c>
      <c r="EQ36" s="55">
        <v>0</v>
      </c>
      <c r="ER36" s="55">
        <v>0</v>
      </c>
      <c r="ES36" s="55">
        <v>0</v>
      </c>
      <c r="ET36" s="55">
        <v>0</v>
      </c>
      <c r="EU36" s="55">
        <v>0</v>
      </c>
      <c r="EV36" s="55">
        <v>0</v>
      </c>
      <c r="EW36" s="55">
        <v>0</v>
      </c>
      <c r="EX36" s="55">
        <v>0</v>
      </c>
      <c r="EY36" s="55">
        <v>0</v>
      </c>
      <c r="EZ36" s="55">
        <v>0</v>
      </c>
      <c r="FA36" s="55">
        <v>0</v>
      </c>
      <c r="FB36" s="55">
        <v>0</v>
      </c>
      <c r="FC36" s="55">
        <v>0</v>
      </c>
      <c r="FD36" s="55">
        <v>0</v>
      </c>
      <c r="FE36" s="55">
        <v>0</v>
      </c>
      <c r="FF36" s="55">
        <v>0</v>
      </c>
      <c r="FG36" s="55">
        <f t="shared" si="6"/>
        <v>26</v>
      </c>
      <c r="FH36" s="55">
        <f t="shared" si="7"/>
        <v>1</v>
      </c>
      <c r="FI36" s="109">
        <f t="shared" si="8"/>
        <v>27</v>
      </c>
      <c r="FJ36" s="82">
        <v>0</v>
      </c>
      <c r="FK36" s="21">
        <v>1</v>
      </c>
      <c r="FL36" s="45">
        <v>0</v>
      </c>
      <c r="FM36" s="21">
        <v>0</v>
      </c>
      <c r="FN36" s="82">
        <v>0</v>
      </c>
      <c r="FO36" s="21">
        <v>0</v>
      </c>
      <c r="FP36" s="45">
        <v>0</v>
      </c>
      <c r="FQ36" s="21">
        <v>3</v>
      </c>
      <c r="FR36" s="82">
        <v>0</v>
      </c>
      <c r="FS36" s="21">
        <v>0</v>
      </c>
      <c r="FT36" s="45">
        <v>0</v>
      </c>
      <c r="FU36" s="21">
        <v>0</v>
      </c>
      <c r="FV36" s="83">
        <v>0</v>
      </c>
      <c r="FW36" s="21">
        <v>1</v>
      </c>
      <c r="FX36" s="45">
        <v>0</v>
      </c>
      <c r="FY36" s="21">
        <v>0</v>
      </c>
      <c r="FZ36" s="21">
        <f t="shared" si="0"/>
        <v>0</v>
      </c>
      <c r="GA36" s="21">
        <f t="shared" si="1"/>
        <v>5</v>
      </c>
      <c r="GB36" s="21">
        <f t="shared" si="2"/>
        <v>5</v>
      </c>
      <c r="GC36" s="84">
        <v>0</v>
      </c>
      <c r="GD36" s="21">
        <v>0</v>
      </c>
      <c r="GE36" s="45">
        <v>0</v>
      </c>
      <c r="GF36" s="21">
        <v>0</v>
      </c>
      <c r="GG36" s="45">
        <v>0</v>
      </c>
      <c r="GH36" s="46">
        <v>0</v>
      </c>
      <c r="GI36" s="45">
        <v>0</v>
      </c>
      <c r="GJ36" s="21">
        <v>0</v>
      </c>
      <c r="GK36" s="53">
        <v>0</v>
      </c>
      <c r="GL36" s="21">
        <v>0</v>
      </c>
      <c r="GM36" s="45">
        <v>0</v>
      </c>
      <c r="GN36" s="21">
        <v>0</v>
      </c>
      <c r="GO36" s="45">
        <v>0</v>
      </c>
      <c r="GP36" s="21">
        <v>0</v>
      </c>
      <c r="GQ36" s="45">
        <v>0</v>
      </c>
      <c r="GR36" s="21">
        <v>0</v>
      </c>
      <c r="GS36" s="45">
        <v>0</v>
      </c>
      <c r="GT36" s="21">
        <v>0</v>
      </c>
      <c r="GU36" s="45">
        <v>0</v>
      </c>
      <c r="GV36" s="21">
        <v>0</v>
      </c>
      <c r="GW36" s="21">
        <v>0</v>
      </c>
      <c r="GX36" s="21">
        <v>0</v>
      </c>
      <c r="GY36" s="21">
        <v>0</v>
      </c>
      <c r="GZ36" s="21">
        <v>0</v>
      </c>
      <c r="HA36" s="110">
        <f t="shared" si="9"/>
        <v>0</v>
      </c>
      <c r="HB36" s="111">
        <f t="shared" si="10"/>
        <v>0</v>
      </c>
      <c r="HC36" s="124">
        <f t="shared" si="11"/>
        <v>0</v>
      </c>
    </row>
    <row r="37" spans="1:211" ht="15.75" x14ac:dyDescent="0.25">
      <c r="A37" s="123" t="s">
        <v>167</v>
      </c>
      <c r="B37" s="55" t="s">
        <v>199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f t="shared" si="3"/>
        <v>0</v>
      </c>
      <c r="BF37" s="21">
        <f t="shared" si="4"/>
        <v>0</v>
      </c>
      <c r="BG37" s="21">
        <f t="shared" si="5"/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1</v>
      </c>
      <c r="BQ37" s="68">
        <v>0</v>
      </c>
      <c r="BR37" s="68">
        <v>26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  <c r="CE37" s="68">
        <v>0</v>
      </c>
      <c r="CF37" s="98">
        <v>5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0</v>
      </c>
      <c r="CN37" s="55">
        <v>0</v>
      </c>
      <c r="CO37" s="55">
        <v>0</v>
      </c>
      <c r="CP37" s="55">
        <v>0</v>
      </c>
      <c r="CQ37" s="55">
        <v>0</v>
      </c>
      <c r="CR37" s="55">
        <v>0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0</v>
      </c>
      <c r="CY37" s="55">
        <v>0</v>
      </c>
      <c r="CZ37" s="55">
        <v>0</v>
      </c>
      <c r="DA37" s="55">
        <v>0</v>
      </c>
      <c r="DB37" s="55">
        <v>0</v>
      </c>
      <c r="DC37" s="55">
        <v>0</v>
      </c>
      <c r="DD37" s="81">
        <v>0</v>
      </c>
      <c r="DE37" s="81">
        <v>0</v>
      </c>
      <c r="DF37" s="55">
        <v>0</v>
      </c>
      <c r="DG37" s="55">
        <v>0</v>
      </c>
      <c r="DH37" s="68">
        <v>0</v>
      </c>
      <c r="DI37" s="68">
        <v>0</v>
      </c>
      <c r="DJ37" s="68">
        <v>0</v>
      </c>
      <c r="DK37" s="68">
        <v>0</v>
      </c>
      <c r="DL37" s="68">
        <v>0</v>
      </c>
      <c r="DM37" s="55">
        <v>0</v>
      </c>
      <c r="DN37" s="55">
        <v>0</v>
      </c>
      <c r="DO37" s="55">
        <v>0</v>
      </c>
      <c r="DP37" s="55">
        <v>0</v>
      </c>
      <c r="DQ37" s="55">
        <v>0</v>
      </c>
      <c r="DR37" s="55">
        <v>0</v>
      </c>
      <c r="DS37" s="55">
        <v>0</v>
      </c>
      <c r="DT37" s="55">
        <v>0</v>
      </c>
      <c r="DU37" s="55">
        <v>0</v>
      </c>
      <c r="DV37" s="55">
        <v>0</v>
      </c>
      <c r="DW37" s="55">
        <v>0</v>
      </c>
      <c r="DX37" s="55">
        <v>0</v>
      </c>
      <c r="DY37" s="55">
        <v>0</v>
      </c>
      <c r="DZ37" s="55">
        <v>0</v>
      </c>
      <c r="EA37" s="55">
        <v>0</v>
      </c>
      <c r="EB37" s="55">
        <v>0</v>
      </c>
      <c r="EC37" s="55">
        <v>0</v>
      </c>
      <c r="ED37" s="55">
        <v>0</v>
      </c>
      <c r="EE37" s="55">
        <v>0</v>
      </c>
      <c r="EF37" s="55">
        <v>0</v>
      </c>
      <c r="EG37" s="55">
        <v>0</v>
      </c>
      <c r="EH37" s="55">
        <v>0</v>
      </c>
      <c r="EI37" s="55">
        <v>0</v>
      </c>
      <c r="EJ37" s="55">
        <v>0</v>
      </c>
      <c r="EK37" s="55">
        <v>0</v>
      </c>
      <c r="EL37" s="55">
        <v>0</v>
      </c>
      <c r="EM37" s="55">
        <v>0</v>
      </c>
      <c r="EN37" s="55">
        <v>0</v>
      </c>
      <c r="EO37" s="55">
        <v>0</v>
      </c>
      <c r="EP37" s="55">
        <v>0</v>
      </c>
      <c r="EQ37" s="55">
        <v>0</v>
      </c>
      <c r="ER37" s="55">
        <v>0</v>
      </c>
      <c r="ES37" s="55">
        <v>0</v>
      </c>
      <c r="ET37" s="55">
        <v>0</v>
      </c>
      <c r="EU37" s="55">
        <v>0</v>
      </c>
      <c r="EV37" s="55">
        <v>0</v>
      </c>
      <c r="EW37" s="55">
        <v>0</v>
      </c>
      <c r="EX37" s="55">
        <v>0</v>
      </c>
      <c r="EY37" s="55">
        <v>0</v>
      </c>
      <c r="EZ37" s="55">
        <v>0</v>
      </c>
      <c r="FA37" s="55">
        <v>0</v>
      </c>
      <c r="FB37" s="55">
        <v>0</v>
      </c>
      <c r="FC37" s="55">
        <v>0</v>
      </c>
      <c r="FD37" s="55">
        <v>0</v>
      </c>
      <c r="FE37" s="55">
        <v>0</v>
      </c>
      <c r="FF37" s="55">
        <v>0</v>
      </c>
      <c r="FG37" s="55">
        <f t="shared" si="6"/>
        <v>31</v>
      </c>
      <c r="FH37" s="55">
        <f t="shared" si="7"/>
        <v>0</v>
      </c>
      <c r="FI37" s="109">
        <f t="shared" si="8"/>
        <v>31</v>
      </c>
      <c r="FJ37" s="82">
        <v>0</v>
      </c>
      <c r="FK37" s="21">
        <v>0</v>
      </c>
      <c r="FL37" s="45">
        <v>0</v>
      </c>
      <c r="FM37" s="21">
        <v>0</v>
      </c>
      <c r="FN37" s="82">
        <v>0</v>
      </c>
      <c r="FO37" s="21">
        <v>0</v>
      </c>
      <c r="FP37" s="45">
        <v>0</v>
      </c>
      <c r="FQ37" s="21">
        <v>0</v>
      </c>
      <c r="FR37" s="82">
        <v>0</v>
      </c>
      <c r="FS37" s="21">
        <v>0</v>
      </c>
      <c r="FT37" s="45">
        <v>0</v>
      </c>
      <c r="FU37" s="21">
        <v>0</v>
      </c>
      <c r="FV37" s="83">
        <v>0</v>
      </c>
      <c r="FW37" s="21">
        <v>0</v>
      </c>
      <c r="FX37" s="45">
        <v>0</v>
      </c>
      <c r="FY37" s="21">
        <v>0</v>
      </c>
      <c r="FZ37" s="21">
        <f t="shared" si="0"/>
        <v>0</v>
      </c>
      <c r="GA37" s="21">
        <f t="shared" si="1"/>
        <v>0</v>
      </c>
      <c r="GB37" s="21">
        <f t="shared" si="2"/>
        <v>0</v>
      </c>
      <c r="GC37" s="84">
        <v>0</v>
      </c>
      <c r="GD37" s="21">
        <v>0</v>
      </c>
      <c r="GE37" s="45">
        <v>0</v>
      </c>
      <c r="GF37" s="21">
        <v>0</v>
      </c>
      <c r="GG37" s="45">
        <v>0</v>
      </c>
      <c r="GH37" s="46">
        <v>0</v>
      </c>
      <c r="GI37" s="45">
        <v>0</v>
      </c>
      <c r="GJ37" s="21">
        <v>0</v>
      </c>
      <c r="GK37" s="53">
        <v>0</v>
      </c>
      <c r="GL37" s="21">
        <v>0</v>
      </c>
      <c r="GM37" s="45">
        <v>0</v>
      </c>
      <c r="GN37" s="21">
        <v>0</v>
      </c>
      <c r="GO37" s="45">
        <v>0</v>
      </c>
      <c r="GP37" s="21">
        <v>0</v>
      </c>
      <c r="GQ37" s="45">
        <v>0</v>
      </c>
      <c r="GR37" s="21">
        <v>0</v>
      </c>
      <c r="GS37" s="45">
        <v>0</v>
      </c>
      <c r="GT37" s="21">
        <v>0</v>
      </c>
      <c r="GU37" s="45">
        <v>0</v>
      </c>
      <c r="GV37" s="21">
        <v>0</v>
      </c>
      <c r="GW37" s="21">
        <v>0</v>
      </c>
      <c r="GX37" s="21">
        <v>0</v>
      </c>
      <c r="GY37" s="21">
        <v>0</v>
      </c>
      <c r="GZ37" s="21">
        <v>0</v>
      </c>
      <c r="HA37" s="110">
        <f t="shared" si="9"/>
        <v>0</v>
      </c>
      <c r="HB37" s="111">
        <f t="shared" si="10"/>
        <v>0</v>
      </c>
      <c r="HC37" s="124">
        <f t="shared" si="11"/>
        <v>0</v>
      </c>
    </row>
    <row r="38" spans="1:211" s="90" customFormat="1" ht="31.5" x14ac:dyDescent="0.25">
      <c r="A38" s="128" t="s">
        <v>345</v>
      </c>
      <c r="B38" s="87"/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v>0</v>
      </c>
      <c r="BA38" s="87">
        <v>0</v>
      </c>
      <c r="BB38" s="87">
        <v>0</v>
      </c>
      <c r="BC38" s="87">
        <v>0</v>
      </c>
      <c r="BD38" s="87">
        <v>0</v>
      </c>
      <c r="BE38" s="21">
        <f t="shared" si="3"/>
        <v>0</v>
      </c>
      <c r="BF38" s="21">
        <f t="shared" si="4"/>
        <v>0</v>
      </c>
      <c r="BG38" s="21">
        <f t="shared" si="5"/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1</v>
      </c>
      <c r="BQ38" s="68">
        <v>0</v>
      </c>
      <c r="BR38" s="68">
        <v>26</v>
      </c>
      <c r="BS38" s="68">
        <v>0</v>
      </c>
      <c r="BT38" s="68">
        <v>0</v>
      </c>
      <c r="BU38" s="68">
        <v>0</v>
      </c>
      <c r="BV38" s="68">
        <v>0</v>
      </c>
      <c r="BW38" s="68">
        <v>0</v>
      </c>
      <c r="BX38" s="68">
        <v>0</v>
      </c>
      <c r="BY38" s="68">
        <v>0</v>
      </c>
      <c r="BZ38" s="68">
        <v>0</v>
      </c>
      <c r="CA38" s="68">
        <v>0</v>
      </c>
      <c r="CB38" s="68">
        <v>0</v>
      </c>
      <c r="CC38" s="68">
        <v>0</v>
      </c>
      <c r="CD38" s="68">
        <v>0</v>
      </c>
      <c r="CE38" s="68">
        <v>0</v>
      </c>
      <c r="CF38" s="98">
        <v>2</v>
      </c>
      <c r="CG38" s="55">
        <v>0</v>
      </c>
      <c r="CH38" s="81">
        <v>0</v>
      </c>
      <c r="CI38" s="55">
        <v>0</v>
      </c>
      <c r="CJ38" s="55">
        <v>0</v>
      </c>
      <c r="CK38" s="55">
        <v>0</v>
      </c>
      <c r="CL38" s="55">
        <v>0</v>
      </c>
      <c r="CM38" s="55">
        <v>0</v>
      </c>
      <c r="CN38" s="55">
        <v>0</v>
      </c>
      <c r="CO38" s="55">
        <v>0</v>
      </c>
      <c r="CP38" s="55">
        <v>0</v>
      </c>
      <c r="CQ38" s="55">
        <v>0</v>
      </c>
      <c r="CR38" s="55">
        <v>0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0</v>
      </c>
      <c r="DA38" s="55">
        <v>0</v>
      </c>
      <c r="DB38" s="55">
        <v>0</v>
      </c>
      <c r="DC38" s="55">
        <v>0</v>
      </c>
      <c r="DD38" s="81">
        <v>0</v>
      </c>
      <c r="DE38" s="81">
        <v>0</v>
      </c>
      <c r="DF38" s="55">
        <v>0</v>
      </c>
      <c r="DG38" s="55">
        <v>0</v>
      </c>
      <c r="DH38" s="68">
        <v>0</v>
      </c>
      <c r="DI38" s="68">
        <v>0</v>
      </c>
      <c r="DJ38" s="68">
        <v>0</v>
      </c>
      <c r="DK38" s="68">
        <v>0</v>
      </c>
      <c r="DL38" s="68">
        <v>0</v>
      </c>
      <c r="DM38" s="55">
        <v>0</v>
      </c>
      <c r="DN38" s="55">
        <v>0</v>
      </c>
      <c r="DO38" s="55">
        <v>0</v>
      </c>
      <c r="DP38" s="55">
        <v>0</v>
      </c>
      <c r="DQ38" s="55">
        <v>0</v>
      </c>
      <c r="DR38" s="55">
        <v>0</v>
      </c>
      <c r="DS38" s="55">
        <v>0</v>
      </c>
      <c r="DT38" s="55">
        <v>0</v>
      </c>
      <c r="DU38" s="55">
        <v>0</v>
      </c>
      <c r="DV38" s="55">
        <v>0</v>
      </c>
      <c r="DW38" s="55">
        <v>0</v>
      </c>
      <c r="DX38" s="55">
        <v>0</v>
      </c>
      <c r="DY38" s="55">
        <v>0</v>
      </c>
      <c r="DZ38" s="55">
        <v>0</v>
      </c>
      <c r="EA38" s="55">
        <v>0</v>
      </c>
      <c r="EB38" s="55">
        <v>0</v>
      </c>
      <c r="EC38" s="55">
        <v>0</v>
      </c>
      <c r="ED38" s="55">
        <v>0</v>
      </c>
      <c r="EE38" s="55">
        <v>0</v>
      </c>
      <c r="EF38" s="55">
        <v>0</v>
      </c>
      <c r="EG38" s="55">
        <v>0</v>
      </c>
      <c r="EH38" s="55">
        <v>0</v>
      </c>
      <c r="EI38" s="55">
        <v>0</v>
      </c>
      <c r="EJ38" s="55">
        <v>0</v>
      </c>
      <c r="EK38" s="55">
        <v>1</v>
      </c>
      <c r="EL38" s="55">
        <v>0</v>
      </c>
      <c r="EM38" s="55">
        <v>1</v>
      </c>
      <c r="EN38" s="55">
        <v>0</v>
      </c>
      <c r="EO38" s="55">
        <v>1</v>
      </c>
      <c r="EP38" s="55">
        <v>0</v>
      </c>
      <c r="EQ38" s="55">
        <v>0</v>
      </c>
      <c r="ER38" s="55">
        <v>0</v>
      </c>
      <c r="ES38" s="55">
        <v>0</v>
      </c>
      <c r="ET38" s="55">
        <v>0</v>
      </c>
      <c r="EU38" s="55">
        <v>0</v>
      </c>
      <c r="EV38" s="55">
        <v>0</v>
      </c>
      <c r="EW38" s="55">
        <v>0</v>
      </c>
      <c r="EX38" s="55">
        <v>0</v>
      </c>
      <c r="EY38" s="55">
        <v>0</v>
      </c>
      <c r="EZ38" s="55">
        <v>0</v>
      </c>
      <c r="FA38" s="55">
        <v>0</v>
      </c>
      <c r="FB38" s="55">
        <v>0</v>
      </c>
      <c r="FC38" s="55">
        <v>0</v>
      </c>
      <c r="FD38" s="55">
        <v>0</v>
      </c>
      <c r="FE38" s="55">
        <v>0</v>
      </c>
      <c r="FF38" s="55">
        <v>0</v>
      </c>
      <c r="FG38" s="55">
        <f t="shared" si="6"/>
        <v>28</v>
      </c>
      <c r="FH38" s="55">
        <f t="shared" si="7"/>
        <v>3</v>
      </c>
      <c r="FI38" s="109">
        <f t="shared" si="8"/>
        <v>31</v>
      </c>
      <c r="FJ38" s="87">
        <v>0</v>
      </c>
      <c r="FK38" s="87">
        <v>0</v>
      </c>
      <c r="FL38" s="87">
        <v>0</v>
      </c>
      <c r="FM38" s="87">
        <v>0</v>
      </c>
      <c r="FN38" s="87">
        <v>0</v>
      </c>
      <c r="FO38" s="87">
        <v>0</v>
      </c>
      <c r="FP38" s="87">
        <v>0</v>
      </c>
      <c r="FQ38" s="87">
        <v>0</v>
      </c>
      <c r="FR38" s="87">
        <v>0</v>
      </c>
      <c r="FS38" s="87">
        <v>0</v>
      </c>
      <c r="FT38" s="87">
        <v>0</v>
      </c>
      <c r="FU38" s="87">
        <v>0</v>
      </c>
      <c r="FV38" s="87">
        <v>0</v>
      </c>
      <c r="FW38" s="87">
        <v>0</v>
      </c>
      <c r="FX38" s="87">
        <v>0</v>
      </c>
      <c r="FY38" s="87">
        <v>0</v>
      </c>
      <c r="FZ38" s="87">
        <f t="shared" si="0"/>
        <v>0</v>
      </c>
      <c r="GA38" s="87">
        <f t="shared" si="1"/>
        <v>0</v>
      </c>
      <c r="GB38" s="87">
        <f t="shared" si="2"/>
        <v>0</v>
      </c>
      <c r="GC38" s="88">
        <v>0</v>
      </c>
      <c r="GD38" s="87">
        <v>0</v>
      </c>
      <c r="GE38" s="87">
        <v>0</v>
      </c>
      <c r="GF38" s="87">
        <v>0</v>
      </c>
      <c r="GG38" s="87">
        <v>0</v>
      </c>
      <c r="GH38" s="89">
        <v>0</v>
      </c>
      <c r="GI38" s="87">
        <v>0</v>
      </c>
      <c r="GJ38" s="87">
        <v>0</v>
      </c>
      <c r="GK38" s="89">
        <v>0</v>
      </c>
      <c r="GL38" s="87">
        <v>0</v>
      </c>
      <c r="GM38" s="87">
        <v>0</v>
      </c>
      <c r="GN38" s="87">
        <v>0</v>
      </c>
      <c r="GO38" s="87">
        <v>0</v>
      </c>
      <c r="GP38" s="87">
        <v>0</v>
      </c>
      <c r="GQ38" s="87">
        <v>0</v>
      </c>
      <c r="GR38" s="87">
        <v>0</v>
      </c>
      <c r="GS38" s="87">
        <v>0</v>
      </c>
      <c r="GT38" s="87">
        <v>0</v>
      </c>
      <c r="GU38" s="87">
        <v>0</v>
      </c>
      <c r="GV38" s="87">
        <v>0</v>
      </c>
      <c r="GW38" s="87">
        <v>0</v>
      </c>
      <c r="GX38" s="87">
        <v>0</v>
      </c>
      <c r="GY38" s="87">
        <v>0</v>
      </c>
      <c r="GZ38" s="87">
        <v>0</v>
      </c>
      <c r="HA38" s="110">
        <f t="shared" si="9"/>
        <v>0</v>
      </c>
      <c r="HB38" s="111">
        <f t="shared" si="10"/>
        <v>0</v>
      </c>
      <c r="HC38" s="124">
        <f t="shared" si="11"/>
        <v>0</v>
      </c>
    </row>
    <row r="39" spans="1:211" ht="15.75" x14ac:dyDescent="0.25">
      <c r="A39" s="123" t="s">
        <v>168</v>
      </c>
      <c r="B39" s="55" t="s">
        <v>199</v>
      </c>
      <c r="C39" s="21">
        <v>0</v>
      </c>
      <c r="D39" s="21">
        <v>0</v>
      </c>
      <c r="E39" s="21">
        <v>4</v>
      </c>
      <c r="F39" s="21">
        <v>0</v>
      </c>
      <c r="G39" s="21">
        <v>4</v>
      </c>
      <c r="H39" s="21">
        <v>1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5</v>
      </c>
      <c r="R39" s="21">
        <v>17</v>
      </c>
      <c r="S39" s="21">
        <v>1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1</v>
      </c>
      <c r="BC39" s="21">
        <v>0</v>
      </c>
      <c r="BD39" s="21">
        <v>2</v>
      </c>
      <c r="BE39" s="21">
        <f t="shared" si="3"/>
        <v>16</v>
      </c>
      <c r="BF39" s="21">
        <f t="shared" si="4"/>
        <v>21</v>
      </c>
      <c r="BG39" s="21">
        <f t="shared" si="5"/>
        <v>37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1</v>
      </c>
      <c r="BQ39" s="68">
        <v>0</v>
      </c>
      <c r="BR39" s="68">
        <v>26</v>
      </c>
      <c r="BS39" s="68">
        <v>0</v>
      </c>
      <c r="BT39" s="68">
        <v>0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0</v>
      </c>
      <c r="CE39" s="68">
        <v>0</v>
      </c>
      <c r="CF39" s="98">
        <v>0</v>
      </c>
      <c r="CG39" s="55">
        <v>1</v>
      </c>
      <c r="CH39" s="55">
        <v>0</v>
      </c>
      <c r="CI39" s="55">
        <v>0</v>
      </c>
      <c r="CJ39" s="55">
        <v>0</v>
      </c>
      <c r="CK39" s="55">
        <v>1</v>
      </c>
      <c r="CL39" s="55">
        <v>0</v>
      </c>
      <c r="CM39" s="55">
        <v>0</v>
      </c>
      <c r="CN39" s="55">
        <v>0</v>
      </c>
      <c r="CO39" s="55">
        <v>0</v>
      </c>
      <c r="CP39" s="55">
        <v>0</v>
      </c>
      <c r="CQ39" s="55">
        <v>0</v>
      </c>
      <c r="CR39" s="55">
        <v>0</v>
      </c>
      <c r="CS39" s="55">
        <v>0</v>
      </c>
      <c r="CT39" s="55">
        <v>0</v>
      </c>
      <c r="CU39" s="55">
        <v>2</v>
      </c>
      <c r="CV39" s="55">
        <v>0</v>
      </c>
      <c r="CW39" s="55">
        <v>0</v>
      </c>
      <c r="CX39" s="55">
        <v>0</v>
      </c>
      <c r="CY39" s="55">
        <v>0</v>
      </c>
      <c r="CZ39" s="55">
        <v>0</v>
      </c>
      <c r="DA39" s="55">
        <v>0</v>
      </c>
      <c r="DB39" s="55">
        <v>0</v>
      </c>
      <c r="DC39" s="55">
        <v>0</v>
      </c>
      <c r="DD39" s="81">
        <v>0</v>
      </c>
      <c r="DE39" s="55">
        <v>1</v>
      </c>
      <c r="DF39" s="55">
        <v>0</v>
      </c>
      <c r="DG39" s="55">
        <v>0</v>
      </c>
      <c r="DH39" s="68">
        <v>0</v>
      </c>
      <c r="DI39" s="68">
        <v>0</v>
      </c>
      <c r="DJ39" s="68">
        <v>0</v>
      </c>
      <c r="DK39" s="68">
        <v>0</v>
      </c>
      <c r="DL39" s="68">
        <v>0</v>
      </c>
      <c r="DM39" s="55">
        <v>0</v>
      </c>
      <c r="DN39" s="55">
        <v>0</v>
      </c>
      <c r="DO39" s="55">
        <v>0</v>
      </c>
      <c r="DP39" s="55">
        <v>0</v>
      </c>
      <c r="DQ39" s="55">
        <v>0</v>
      </c>
      <c r="DR39" s="55">
        <v>0</v>
      </c>
      <c r="DS39" s="55">
        <v>0</v>
      </c>
      <c r="DT39" s="55">
        <v>0</v>
      </c>
      <c r="DU39" s="55">
        <v>0</v>
      </c>
      <c r="DV39" s="55">
        <v>0</v>
      </c>
      <c r="DW39" s="55">
        <v>0</v>
      </c>
      <c r="DX39" s="55">
        <v>0</v>
      </c>
      <c r="DY39" s="55">
        <v>0</v>
      </c>
      <c r="DZ39" s="55">
        <v>0</v>
      </c>
      <c r="EA39" s="55">
        <v>0</v>
      </c>
      <c r="EB39" s="55">
        <v>0</v>
      </c>
      <c r="EC39" s="55">
        <v>0</v>
      </c>
      <c r="ED39" s="55">
        <v>0</v>
      </c>
      <c r="EE39" s="55">
        <v>0</v>
      </c>
      <c r="EF39" s="55">
        <v>0</v>
      </c>
      <c r="EG39" s="55">
        <v>0</v>
      </c>
      <c r="EH39" s="55">
        <v>0</v>
      </c>
      <c r="EI39" s="55">
        <v>0</v>
      </c>
      <c r="EJ39" s="55">
        <v>0</v>
      </c>
      <c r="EK39" s="55">
        <v>0</v>
      </c>
      <c r="EL39" s="55">
        <v>0</v>
      </c>
      <c r="EM39" s="55">
        <v>0</v>
      </c>
      <c r="EN39" s="55">
        <v>0</v>
      </c>
      <c r="EO39" s="55">
        <v>0</v>
      </c>
      <c r="EP39" s="55">
        <v>0</v>
      </c>
      <c r="EQ39" s="55">
        <v>0</v>
      </c>
      <c r="ER39" s="55">
        <v>0</v>
      </c>
      <c r="ES39" s="55">
        <v>0</v>
      </c>
      <c r="ET39" s="55">
        <v>0</v>
      </c>
      <c r="EU39" s="55">
        <v>0</v>
      </c>
      <c r="EV39" s="55">
        <v>0</v>
      </c>
      <c r="EW39" s="55">
        <v>0</v>
      </c>
      <c r="EX39" s="55">
        <v>0</v>
      </c>
      <c r="EY39" s="55">
        <v>0</v>
      </c>
      <c r="EZ39" s="55">
        <v>0</v>
      </c>
      <c r="FA39" s="55">
        <v>0</v>
      </c>
      <c r="FB39" s="55">
        <v>0</v>
      </c>
      <c r="FC39" s="55">
        <v>0</v>
      </c>
      <c r="FD39" s="55">
        <v>0</v>
      </c>
      <c r="FE39" s="55">
        <v>0</v>
      </c>
      <c r="FF39" s="55">
        <v>0</v>
      </c>
      <c r="FG39" s="55">
        <f t="shared" si="6"/>
        <v>26</v>
      </c>
      <c r="FH39" s="55">
        <f t="shared" si="7"/>
        <v>5</v>
      </c>
      <c r="FI39" s="109">
        <f t="shared" si="8"/>
        <v>31</v>
      </c>
      <c r="FJ39" s="82">
        <v>2</v>
      </c>
      <c r="FK39" s="21">
        <v>1</v>
      </c>
      <c r="FL39" s="45">
        <v>0</v>
      </c>
      <c r="FM39" s="21">
        <v>1</v>
      </c>
      <c r="FN39" s="82">
        <v>0</v>
      </c>
      <c r="FO39" s="21">
        <v>0</v>
      </c>
      <c r="FP39" s="45">
        <v>85</v>
      </c>
      <c r="FQ39" s="21">
        <v>0</v>
      </c>
      <c r="FR39" s="82">
        <v>3</v>
      </c>
      <c r="FS39" s="21">
        <v>2</v>
      </c>
      <c r="FT39" s="45">
        <v>4</v>
      </c>
      <c r="FU39" s="21">
        <v>0</v>
      </c>
      <c r="FV39" s="83">
        <v>0</v>
      </c>
      <c r="FW39" s="21">
        <v>0</v>
      </c>
      <c r="FX39" s="45">
        <v>0</v>
      </c>
      <c r="FY39" s="21">
        <v>0</v>
      </c>
      <c r="FZ39" s="21">
        <f t="shared" si="0"/>
        <v>94</v>
      </c>
      <c r="GA39" s="21">
        <f t="shared" si="1"/>
        <v>4</v>
      </c>
      <c r="GB39" s="21">
        <f t="shared" si="2"/>
        <v>98</v>
      </c>
      <c r="GC39" s="84">
        <v>0</v>
      </c>
      <c r="GD39" s="21">
        <v>0</v>
      </c>
      <c r="GE39" s="45">
        <v>0</v>
      </c>
      <c r="GF39" s="21">
        <v>0</v>
      </c>
      <c r="GG39" s="45">
        <v>0</v>
      </c>
      <c r="GH39" s="46">
        <v>0</v>
      </c>
      <c r="GI39" s="45">
        <v>0</v>
      </c>
      <c r="GJ39" s="21">
        <v>0</v>
      </c>
      <c r="GK39" s="53">
        <v>0</v>
      </c>
      <c r="GL39" s="21">
        <v>0</v>
      </c>
      <c r="GM39" s="45">
        <v>0</v>
      </c>
      <c r="GN39" s="21">
        <v>0</v>
      </c>
      <c r="GO39" s="45">
        <v>0</v>
      </c>
      <c r="GP39" s="21">
        <v>0</v>
      </c>
      <c r="GQ39" s="45">
        <v>0</v>
      </c>
      <c r="GR39" s="21">
        <v>0</v>
      </c>
      <c r="GS39" s="45">
        <v>0</v>
      </c>
      <c r="GT39" s="21">
        <v>0</v>
      </c>
      <c r="GU39" s="45">
        <v>0</v>
      </c>
      <c r="GV39" s="21">
        <v>0</v>
      </c>
      <c r="GW39" s="21">
        <v>0</v>
      </c>
      <c r="GX39" s="21">
        <v>0</v>
      </c>
      <c r="GY39" s="21">
        <v>0</v>
      </c>
      <c r="GZ39" s="21">
        <v>0</v>
      </c>
      <c r="HA39" s="110">
        <f t="shared" si="9"/>
        <v>0</v>
      </c>
      <c r="HB39" s="111">
        <f t="shared" si="10"/>
        <v>0</v>
      </c>
      <c r="HC39" s="124">
        <f t="shared" si="11"/>
        <v>0</v>
      </c>
    </row>
    <row r="40" spans="1:211" ht="15" customHeight="1" x14ac:dyDescent="0.25">
      <c r="A40" s="123" t="s">
        <v>169</v>
      </c>
      <c r="B40" s="55" t="s">
        <v>199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13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f t="shared" si="3"/>
        <v>1</v>
      </c>
      <c r="BF40" s="21">
        <f t="shared" si="4"/>
        <v>13</v>
      </c>
      <c r="BG40" s="21">
        <f t="shared" si="5"/>
        <v>14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11</v>
      </c>
      <c r="BO40" s="68">
        <v>0</v>
      </c>
      <c r="BP40" s="68">
        <v>1</v>
      </c>
      <c r="BQ40" s="68">
        <v>0</v>
      </c>
      <c r="BR40" s="68">
        <v>26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98">
        <v>2</v>
      </c>
      <c r="CG40" s="55">
        <v>1</v>
      </c>
      <c r="CH40" s="81">
        <v>0</v>
      </c>
      <c r="CI40" s="55">
        <v>0</v>
      </c>
      <c r="CJ40" s="55">
        <v>1</v>
      </c>
      <c r="CK40" s="55">
        <v>34</v>
      </c>
      <c r="CL40" s="55">
        <v>0</v>
      </c>
      <c r="CM40" s="55">
        <v>0</v>
      </c>
      <c r="CN40" s="55">
        <v>0</v>
      </c>
      <c r="CO40" s="55">
        <v>0</v>
      </c>
      <c r="CP40" s="55">
        <v>0</v>
      </c>
      <c r="CQ40" s="55">
        <v>0</v>
      </c>
      <c r="CR40" s="55">
        <v>0</v>
      </c>
      <c r="CS40" s="55">
        <v>0</v>
      </c>
      <c r="CT40" s="55">
        <v>0</v>
      </c>
      <c r="CU40" s="55">
        <v>0</v>
      </c>
      <c r="CV40" s="55">
        <v>0</v>
      </c>
      <c r="CW40" s="55">
        <v>0</v>
      </c>
      <c r="CX40" s="55">
        <v>0</v>
      </c>
      <c r="CY40" s="55">
        <v>43</v>
      </c>
      <c r="CZ40" s="55">
        <v>0</v>
      </c>
      <c r="DA40" s="55">
        <v>2</v>
      </c>
      <c r="DB40" s="55">
        <v>0</v>
      </c>
      <c r="DC40" s="55">
        <v>0</v>
      </c>
      <c r="DD40" s="81">
        <v>0</v>
      </c>
      <c r="DE40" s="55">
        <v>6</v>
      </c>
      <c r="DF40" s="55">
        <v>0</v>
      </c>
      <c r="DG40" s="55">
        <v>0</v>
      </c>
      <c r="DH40" s="68">
        <v>0</v>
      </c>
      <c r="DI40" s="68">
        <v>11</v>
      </c>
      <c r="DJ40" s="68">
        <v>0</v>
      </c>
      <c r="DK40" s="68">
        <v>0</v>
      </c>
      <c r="DL40" s="68">
        <v>0</v>
      </c>
      <c r="DM40" s="55">
        <v>0</v>
      </c>
      <c r="DN40" s="55">
        <v>1</v>
      </c>
      <c r="DO40" s="55">
        <v>0</v>
      </c>
      <c r="DP40" s="55">
        <v>0</v>
      </c>
      <c r="DQ40" s="55">
        <v>0</v>
      </c>
      <c r="DR40" s="55">
        <v>0</v>
      </c>
      <c r="DS40" s="55">
        <v>0</v>
      </c>
      <c r="DT40" s="55">
        <v>0</v>
      </c>
      <c r="DU40" s="55">
        <v>0</v>
      </c>
      <c r="DV40" s="55">
        <v>0</v>
      </c>
      <c r="DW40" s="55">
        <v>0</v>
      </c>
      <c r="DX40" s="55">
        <v>0</v>
      </c>
      <c r="DY40" s="55">
        <v>0</v>
      </c>
      <c r="DZ40" s="55">
        <v>0</v>
      </c>
      <c r="EA40" s="55">
        <v>0</v>
      </c>
      <c r="EB40" s="55">
        <v>0</v>
      </c>
      <c r="EC40" s="55">
        <v>0</v>
      </c>
      <c r="ED40" s="55">
        <v>0</v>
      </c>
      <c r="EE40" s="55">
        <v>0</v>
      </c>
      <c r="EF40" s="55">
        <v>0</v>
      </c>
      <c r="EG40" s="55">
        <v>0</v>
      </c>
      <c r="EH40" s="55">
        <v>0</v>
      </c>
      <c r="EI40" s="55">
        <v>0</v>
      </c>
      <c r="EJ40" s="55">
        <v>0</v>
      </c>
      <c r="EK40" s="55">
        <v>0</v>
      </c>
      <c r="EL40" s="55">
        <v>0</v>
      </c>
      <c r="EM40" s="55">
        <v>0</v>
      </c>
      <c r="EN40" s="55">
        <v>0</v>
      </c>
      <c r="EO40" s="55">
        <v>0</v>
      </c>
      <c r="EP40" s="55">
        <v>0</v>
      </c>
      <c r="EQ40" s="55">
        <v>0</v>
      </c>
      <c r="ER40" s="55">
        <v>0</v>
      </c>
      <c r="ES40" s="55">
        <v>0</v>
      </c>
      <c r="ET40" s="55">
        <v>0</v>
      </c>
      <c r="EU40" s="55">
        <v>0</v>
      </c>
      <c r="EV40" s="55">
        <v>0</v>
      </c>
      <c r="EW40" s="55">
        <v>0</v>
      </c>
      <c r="EX40" s="55">
        <v>0</v>
      </c>
      <c r="EY40" s="55">
        <v>8</v>
      </c>
      <c r="EZ40" s="55">
        <v>0</v>
      </c>
      <c r="FA40" s="55">
        <v>0</v>
      </c>
      <c r="FB40" s="55">
        <v>0</v>
      </c>
      <c r="FC40" s="55">
        <v>0</v>
      </c>
      <c r="FD40" s="55">
        <v>0</v>
      </c>
      <c r="FE40" s="55">
        <v>0</v>
      </c>
      <c r="FF40" s="55">
        <v>0</v>
      </c>
      <c r="FG40" s="55">
        <f t="shared" si="6"/>
        <v>49</v>
      </c>
      <c r="FH40" s="55">
        <f t="shared" si="7"/>
        <v>97</v>
      </c>
      <c r="FI40" s="109">
        <f t="shared" si="8"/>
        <v>146</v>
      </c>
      <c r="FJ40" s="82">
        <v>2</v>
      </c>
      <c r="FK40" s="21">
        <v>6</v>
      </c>
      <c r="FL40" s="45">
        <v>1</v>
      </c>
      <c r="FM40" s="21">
        <v>0</v>
      </c>
      <c r="FN40" s="82">
        <v>0</v>
      </c>
      <c r="FO40" s="21">
        <v>0</v>
      </c>
      <c r="FP40" s="45">
        <v>2</v>
      </c>
      <c r="FQ40" s="21">
        <v>1</v>
      </c>
      <c r="FR40" s="82">
        <v>0</v>
      </c>
      <c r="FS40" s="21">
        <v>3</v>
      </c>
      <c r="FT40" s="45">
        <v>2</v>
      </c>
      <c r="FU40" s="21">
        <v>5</v>
      </c>
      <c r="FV40" s="83">
        <v>0</v>
      </c>
      <c r="FW40" s="21">
        <v>1</v>
      </c>
      <c r="FX40" s="45">
        <v>0</v>
      </c>
      <c r="FY40" s="21">
        <v>0</v>
      </c>
      <c r="FZ40" s="21">
        <f t="shared" si="0"/>
        <v>7</v>
      </c>
      <c r="GA40" s="21">
        <f t="shared" si="1"/>
        <v>16</v>
      </c>
      <c r="GB40" s="21">
        <f t="shared" si="2"/>
        <v>23</v>
      </c>
      <c r="GC40" s="84">
        <v>0</v>
      </c>
      <c r="GD40" s="21">
        <v>0</v>
      </c>
      <c r="GE40" s="45">
        <v>0</v>
      </c>
      <c r="GF40" s="21">
        <v>0</v>
      </c>
      <c r="GG40" s="45">
        <v>0</v>
      </c>
      <c r="GH40" s="46">
        <v>0</v>
      </c>
      <c r="GI40" s="45">
        <v>0</v>
      </c>
      <c r="GJ40" s="21">
        <v>0</v>
      </c>
      <c r="GK40" s="53">
        <v>0</v>
      </c>
      <c r="GL40" s="21">
        <v>0</v>
      </c>
      <c r="GM40" s="45">
        <v>0</v>
      </c>
      <c r="GN40" s="21">
        <v>0</v>
      </c>
      <c r="GO40" s="45">
        <v>0</v>
      </c>
      <c r="GP40" s="21">
        <v>0</v>
      </c>
      <c r="GQ40" s="45">
        <v>0</v>
      </c>
      <c r="GR40" s="21">
        <v>0</v>
      </c>
      <c r="GS40" s="45">
        <v>0</v>
      </c>
      <c r="GT40" s="21">
        <v>0</v>
      </c>
      <c r="GU40" s="45">
        <v>0</v>
      </c>
      <c r="GV40" s="21">
        <v>0</v>
      </c>
      <c r="GW40" s="21">
        <v>0</v>
      </c>
      <c r="GX40" s="21">
        <v>0</v>
      </c>
      <c r="GY40" s="21">
        <v>0</v>
      </c>
      <c r="GZ40" s="21">
        <v>0</v>
      </c>
      <c r="HA40" s="110">
        <f t="shared" si="9"/>
        <v>0</v>
      </c>
      <c r="HB40" s="111">
        <f t="shared" si="10"/>
        <v>0</v>
      </c>
      <c r="HC40" s="124">
        <f t="shared" si="11"/>
        <v>0</v>
      </c>
    </row>
    <row r="41" spans="1:211" ht="15" customHeight="1" x14ac:dyDescent="0.25">
      <c r="A41" s="123" t="s">
        <v>170</v>
      </c>
      <c r="B41" s="55" t="s">
        <v>199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f t="shared" si="3"/>
        <v>0</v>
      </c>
      <c r="BF41" s="21">
        <f t="shared" si="4"/>
        <v>0</v>
      </c>
      <c r="BG41" s="21">
        <f t="shared" si="5"/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1</v>
      </c>
      <c r="BQ41" s="68">
        <v>0</v>
      </c>
      <c r="BR41" s="68">
        <v>26</v>
      </c>
      <c r="BS41" s="68">
        <v>0</v>
      </c>
      <c r="BT41" s="68">
        <v>0</v>
      </c>
      <c r="BU41" s="68">
        <v>0</v>
      </c>
      <c r="BV41" s="68">
        <v>0</v>
      </c>
      <c r="BW41" s="68">
        <v>0</v>
      </c>
      <c r="BX41" s="68">
        <v>0</v>
      </c>
      <c r="BY41" s="68">
        <v>0</v>
      </c>
      <c r="BZ41" s="68">
        <v>0</v>
      </c>
      <c r="CA41" s="68">
        <v>0</v>
      </c>
      <c r="CB41" s="68">
        <v>0</v>
      </c>
      <c r="CC41" s="68">
        <v>0</v>
      </c>
      <c r="CD41" s="68">
        <v>0</v>
      </c>
      <c r="CE41" s="68">
        <v>0</v>
      </c>
      <c r="CF41" s="98">
        <v>0</v>
      </c>
      <c r="CG41" s="55">
        <v>1</v>
      </c>
      <c r="CH41" s="55">
        <v>0</v>
      </c>
      <c r="CI41" s="55">
        <v>0</v>
      </c>
      <c r="CJ41" s="55">
        <v>0</v>
      </c>
      <c r="CK41" s="55">
        <v>0</v>
      </c>
      <c r="CL41" s="55">
        <v>0</v>
      </c>
      <c r="CM41" s="55">
        <v>0</v>
      </c>
      <c r="CN41" s="55">
        <v>0</v>
      </c>
      <c r="CO41" s="55">
        <v>0</v>
      </c>
      <c r="CP41" s="55">
        <v>0</v>
      </c>
      <c r="CQ41" s="55">
        <v>0</v>
      </c>
      <c r="CR41" s="55">
        <v>0</v>
      </c>
      <c r="CS41" s="55">
        <v>0</v>
      </c>
      <c r="CT41" s="55">
        <v>0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0</v>
      </c>
      <c r="DA41" s="55">
        <v>0</v>
      </c>
      <c r="DB41" s="55">
        <v>0</v>
      </c>
      <c r="DC41" s="55">
        <v>0</v>
      </c>
      <c r="DD41" s="81">
        <v>0</v>
      </c>
      <c r="DE41" s="55">
        <v>0</v>
      </c>
      <c r="DF41" s="55">
        <v>0</v>
      </c>
      <c r="DG41" s="55">
        <v>0</v>
      </c>
      <c r="DH41" s="68">
        <v>0</v>
      </c>
      <c r="DI41" s="68">
        <v>0</v>
      </c>
      <c r="DJ41" s="68">
        <v>0</v>
      </c>
      <c r="DK41" s="68">
        <v>0</v>
      </c>
      <c r="DL41" s="68">
        <v>0</v>
      </c>
      <c r="DM41" s="55">
        <v>0</v>
      </c>
      <c r="DN41" s="55">
        <v>0</v>
      </c>
      <c r="DO41" s="55">
        <v>0</v>
      </c>
      <c r="DP41" s="55">
        <v>0</v>
      </c>
      <c r="DQ41" s="55">
        <v>0</v>
      </c>
      <c r="DR41" s="55">
        <v>0</v>
      </c>
      <c r="DS41" s="55">
        <v>0</v>
      </c>
      <c r="DT41" s="55">
        <v>0</v>
      </c>
      <c r="DU41" s="55">
        <v>0</v>
      </c>
      <c r="DV41" s="55">
        <v>0</v>
      </c>
      <c r="DW41" s="55">
        <v>0</v>
      </c>
      <c r="DX41" s="55">
        <v>1</v>
      </c>
      <c r="DY41" s="55">
        <v>0</v>
      </c>
      <c r="DZ41" s="55">
        <v>0</v>
      </c>
      <c r="EA41" s="55">
        <v>0</v>
      </c>
      <c r="EB41" s="55">
        <v>0</v>
      </c>
      <c r="EC41" s="55">
        <v>0</v>
      </c>
      <c r="ED41" s="55">
        <v>0</v>
      </c>
      <c r="EE41" s="55">
        <v>0</v>
      </c>
      <c r="EF41" s="55">
        <v>0</v>
      </c>
      <c r="EG41" s="55">
        <v>0</v>
      </c>
      <c r="EH41" s="55">
        <v>0</v>
      </c>
      <c r="EI41" s="55">
        <v>0</v>
      </c>
      <c r="EJ41" s="55">
        <v>0</v>
      </c>
      <c r="EK41" s="55">
        <v>0</v>
      </c>
      <c r="EL41" s="55">
        <v>0</v>
      </c>
      <c r="EM41" s="55">
        <v>0</v>
      </c>
      <c r="EN41" s="55">
        <v>0</v>
      </c>
      <c r="EO41" s="55">
        <v>0</v>
      </c>
      <c r="EP41" s="55">
        <v>0</v>
      </c>
      <c r="EQ41" s="55">
        <v>0</v>
      </c>
      <c r="ER41" s="55">
        <v>0</v>
      </c>
      <c r="ES41" s="55">
        <v>0</v>
      </c>
      <c r="ET41" s="55">
        <v>0</v>
      </c>
      <c r="EU41" s="55">
        <v>0</v>
      </c>
      <c r="EV41" s="55">
        <v>0</v>
      </c>
      <c r="EW41" s="55">
        <v>0</v>
      </c>
      <c r="EX41" s="55">
        <v>0</v>
      </c>
      <c r="EY41" s="55">
        <v>0</v>
      </c>
      <c r="EZ41" s="55">
        <v>0</v>
      </c>
      <c r="FA41" s="55">
        <v>0</v>
      </c>
      <c r="FB41" s="55">
        <v>0</v>
      </c>
      <c r="FC41" s="55">
        <v>0</v>
      </c>
      <c r="FD41" s="55">
        <v>0</v>
      </c>
      <c r="FE41" s="55">
        <v>0</v>
      </c>
      <c r="FF41" s="55">
        <v>0</v>
      </c>
      <c r="FG41" s="55">
        <f t="shared" si="6"/>
        <v>27</v>
      </c>
      <c r="FH41" s="55">
        <f t="shared" si="7"/>
        <v>1</v>
      </c>
      <c r="FI41" s="109">
        <f t="shared" si="8"/>
        <v>28</v>
      </c>
      <c r="FJ41" s="82">
        <v>0</v>
      </c>
      <c r="FK41" s="21">
        <v>0</v>
      </c>
      <c r="FL41" s="45">
        <v>0</v>
      </c>
      <c r="FM41" s="21">
        <v>0</v>
      </c>
      <c r="FN41" s="82">
        <v>0</v>
      </c>
      <c r="FO41" s="21">
        <v>0</v>
      </c>
      <c r="FP41" s="45">
        <v>7</v>
      </c>
      <c r="FQ41" s="21">
        <v>0</v>
      </c>
      <c r="FR41" s="82">
        <v>0</v>
      </c>
      <c r="FS41" s="21">
        <v>0</v>
      </c>
      <c r="FT41" s="45">
        <v>0</v>
      </c>
      <c r="FU41" s="21">
        <v>0</v>
      </c>
      <c r="FV41" s="83">
        <v>0</v>
      </c>
      <c r="FW41" s="21">
        <v>0</v>
      </c>
      <c r="FX41" s="45">
        <v>0</v>
      </c>
      <c r="FY41" s="21">
        <v>0</v>
      </c>
      <c r="FZ41" s="21">
        <f t="shared" si="0"/>
        <v>7</v>
      </c>
      <c r="GA41" s="21">
        <f t="shared" si="1"/>
        <v>0</v>
      </c>
      <c r="GB41" s="21">
        <f t="shared" si="2"/>
        <v>7</v>
      </c>
      <c r="GC41" s="84">
        <v>0</v>
      </c>
      <c r="GD41" s="21">
        <v>0</v>
      </c>
      <c r="GE41" s="45">
        <v>0</v>
      </c>
      <c r="GF41" s="21">
        <v>0</v>
      </c>
      <c r="GG41" s="45">
        <v>0</v>
      </c>
      <c r="GH41" s="46">
        <v>0</v>
      </c>
      <c r="GI41" s="45">
        <v>0</v>
      </c>
      <c r="GJ41" s="21">
        <v>0</v>
      </c>
      <c r="GK41" s="53">
        <v>0</v>
      </c>
      <c r="GL41" s="21">
        <v>0</v>
      </c>
      <c r="GM41" s="45">
        <v>0</v>
      </c>
      <c r="GN41" s="21">
        <v>0</v>
      </c>
      <c r="GO41" s="45">
        <v>0</v>
      </c>
      <c r="GP41" s="21">
        <v>0</v>
      </c>
      <c r="GQ41" s="45">
        <v>0</v>
      </c>
      <c r="GR41" s="21">
        <v>0</v>
      </c>
      <c r="GS41" s="45">
        <v>0</v>
      </c>
      <c r="GT41" s="21">
        <v>0</v>
      </c>
      <c r="GU41" s="45">
        <v>0</v>
      </c>
      <c r="GV41" s="21">
        <v>0</v>
      </c>
      <c r="GW41" s="21">
        <v>0</v>
      </c>
      <c r="GX41" s="21">
        <v>0</v>
      </c>
      <c r="GY41" s="21">
        <v>0</v>
      </c>
      <c r="GZ41" s="21">
        <v>0</v>
      </c>
      <c r="HA41" s="110">
        <f t="shared" si="9"/>
        <v>0</v>
      </c>
      <c r="HB41" s="111">
        <f t="shared" si="10"/>
        <v>0</v>
      </c>
      <c r="HC41" s="124">
        <f t="shared" si="11"/>
        <v>0</v>
      </c>
    </row>
    <row r="42" spans="1:211" ht="15" customHeight="1" x14ac:dyDescent="0.25">
      <c r="A42" s="127" t="s">
        <v>344</v>
      </c>
      <c r="B42" s="55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f t="shared" si="3"/>
        <v>0</v>
      </c>
      <c r="BF42" s="21">
        <f t="shared" si="4"/>
        <v>0</v>
      </c>
      <c r="BG42" s="21">
        <f t="shared" si="5"/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1</v>
      </c>
      <c r="BQ42" s="68">
        <v>0</v>
      </c>
      <c r="BR42" s="68">
        <v>26</v>
      </c>
      <c r="BS42" s="68">
        <v>0</v>
      </c>
      <c r="BT42" s="68">
        <v>0</v>
      </c>
      <c r="BU42" s="68">
        <v>0</v>
      </c>
      <c r="BV42" s="68">
        <v>0</v>
      </c>
      <c r="BW42" s="68">
        <v>0</v>
      </c>
      <c r="BX42" s="68">
        <v>0</v>
      </c>
      <c r="BY42" s="68">
        <v>0</v>
      </c>
      <c r="BZ42" s="68">
        <v>0</v>
      </c>
      <c r="CA42" s="68">
        <v>0</v>
      </c>
      <c r="CB42" s="68">
        <v>0</v>
      </c>
      <c r="CC42" s="68">
        <v>0</v>
      </c>
      <c r="CD42" s="68">
        <v>0</v>
      </c>
      <c r="CE42" s="68">
        <v>0</v>
      </c>
      <c r="CF42" s="98">
        <v>2</v>
      </c>
      <c r="CG42" s="55">
        <v>0</v>
      </c>
      <c r="CH42" s="81">
        <v>0</v>
      </c>
      <c r="CI42" s="55">
        <v>0</v>
      </c>
      <c r="CJ42" s="55">
        <v>0</v>
      </c>
      <c r="CK42" s="55">
        <v>0</v>
      </c>
      <c r="CL42" s="55">
        <v>0</v>
      </c>
      <c r="CM42" s="55">
        <v>0</v>
      </c>
      <c r="CN42" s="55">
        <v>0</v>
      </c>
      <c r="CO42" s="55">
        <v>0</v>
      </c>
      <c r="CP42" s="55">
        <v>0</v>
      </c>
      <c r="CQ42" s="55">
        <v>0</v>
      </c>
      <c r="CR42" s="55">
        <v>0</v>
      </c>
      <c r="CS42" s="55">
        <v>0</v>
      </c>
      <c r="CT42" s="55">
        <v>0</v>
      </c>
      <c r="CU42" s="55">
        <v>0</v>
      </c>
      <c r="CV42" s="55">
        <v>0</v>
      </c>
      <c r="CW42" s="55">
        <v>0</v>
      </c>
      <c r="CX42" s="55">
        <v>0</v>
      </c>
      <c r="CY42" s="55">
        <v>0</v>
      </c>
      <c r="CZ42" s="55">
        <v>0</v>
      </c>
      <c r="DA42" s="55">
        <v>0</v>
      </c>
      <c r="DB42" s="55">
        <v>0</v>
      </c>
      <c r="DC42" s="55">
        <v>0</v>
      </c>
      <c r="DD42" s="81">
        <v>0</v>
      </c>
      <c r="DE42" s="55">
        <v>0</v>
      </c>
      <c r="DF42" s="55">
        <v>0</v>
      </c>
      <c r="DG42" s="55">
        <v>0</v>
      </c>
      <c r="DH42" s="68">
        <v>0</v>
      </c>
      <c r="DI42" s="68">
        <v>0</v>
      </c>
      <c r="DJ42" s="68">
        <v>0</v>
      </c>
      <c r="DK42" s="68">
        <v>0</v>
      </c>
      <c r="DL42" s="68">
        <v>0</v>
      </c>
      <c r="DM42" s="55">
        <v>0</v>
      </c>
      <c r="DN42" s="55">
        <v>0</v>
      </c>
      <c r="DO42" s="55">
        <v>0</v>
      </c>
      <c r="DP42" s="55">
        <v>0</v>
      </c>
      <c r="DQ42" s="55">
        <v>0</v>
      </c>
      <c r="DR42" s="55">
        <v>0</v>
      </c>
      <c r="DS42" s="55">
        <v>0</v>
      </c>
      <c r="DT42" s="55">
        <v>0</v>
      </c>
      <c r="DU42" s="55">
        <v>0</v>
      </c>
      <c r="DV42" s="55">
        <v>0</v>
      </c>
      <c r="DW42" s="55">
        <v>0</v>
      </c>
      <c r="DX42" s="55">
        <v>0</v>
      </c>
      <c r="DY42" s="55">
        <v>0</v>
      </c>
      <c r="DZ42" s="55">
        <v>0</v>
      </c>
      <c r="EA42" s="55">
        <v>0</v>
      </c>
      <c r="EB42" s="55">
        <v>0</v>
      </c>
      <c r="EC42" s="55">
        <v>0</v>
      </c>
      <c r="ED42" s="55">
        <v>0</v>
      </c>
      <c r="EE42" s="55">
        <v>0</v>
      </c>
      <c r="EF42" s="55">
        <v>0</v>
      </c>
      <c r="EG42" s="55">
        <v>0</v>
      </c>
      <c r="EH42" s="55">
        <v>0</v>
      </c>
      <c r="EI42" s="55">
        <v>0</v>
      </c>
      <c r="EJ42" s="55">
        <v>0</v>
      </c>
      <c r="EK42" s="55">
        <v>0</v>
      </c>
      <c r="EL42" s="55">
        <v>0</v>
      </c>
      <c r="EM42" s="55">
        <v>0</v>
      </c>
      <c r="EN42" s="55">
        <v>0</v>
      </c>
      <c r="EO42" s="55">
        <v>0</v>
      </c>
      <c r="EP42" s="55">
        <v>0</v>
      </c>
      <c r="EQ42" s="55">
        <v>0</v>
      </c>
      <c r="ER42" s="55">
        <v>0</v>
      </c>
      <c r="ES42" s="55">
        <v>0</v>
      </c>
      <c r="ET42" s="55">
        <v>0</v>
      </c>
      <c r="EU42" s="55">
        <v>0</v>
      </c>
      <c r="EV42" s="55">
        <v>0</v>
      </c>
      <c r="EW42" s="55">
        <v>0</v>
      </c>
      <c r="EX42" s="55">
        <v>0</v>
      </c>
      <c r="EY42" s="55">
        <v>0</v>
      </c>
      <c r="EZ42" s="55">
        <v>0</v>
      </c>
      <c r="FA42" s="55">
        <v>0</v>
      </c>
      <c r="FB42" s="55">
        <v>0</v>
      </c>
      <c r="FC42" s="55">
        <v>0</v>
      </c>
      <c r="FD42" s="55">
        <v>0</v>
      </c>
      <c r="FE42" s="55">
        <v>0</v>
      </c>
      <c r="FF42" s="55">
        <v>0</v>
      </c>
      <c r="FG42" s="55">
        <f t="shared" si="6"/>
        <v>28</v>
      </c>
      <c r="FH42" s="55">
        <f t="shared" si="7"/>
        <v>0</v>
      </c>
      <c r="FI42" s="109">
        <f t="shared" si="8"/>
        <v>28</v>
      </c>
      <c r="FJ42" s="82">
        <v>0</v>
      </c>
      <c r="FK42" s="21">
        <v>0</v>
      </c>
      <c r="FL42" s="45">
        <v>0</v>
      </c>
      <c r="FM42" s="21">
        <v>0</v>
      </c>
      <c r="FN42" s="82">
        <v>0</v>
      </c>
      <c r="FO42" s="21">
        <v>0</v>
      </c>
      <c r="FP42" s="45">
        <v>0</v>
      </c>
      <c r="FQ42" s="21">
        <v>0</v>
      </c>
      <c r="FR42" s="82">
        <v>0</v>
      </c>
      <c r="FS42" s="21">
        <v>0</v>
      </c>
      <c r="FT42" s="45">
        <v>0</v>
      </c>
      <c r="FU42" s="21">
        <v>0</v>
      </c>
      <c r="FV42" s="83">
        <v>0</v>
      </c>
      <c r="FW42" s="21">
        <v>0</v>
      </c>
      <c r="FX42" s="45">
        <v>0</v>
      </c>
      <c r="FY42" s="21">
        <v>0</v>
      </c>
      <c r="FZ42" s="21">
        <f t="shared" si="0"/>
        <v>0</v>
      </c>
      <c r="GA42" s="21">
        <f t="shared" si="1"/>
        <v>0</v>
      </c>
      <c r="GB42" s="21">
        <f t="shared" si="2"/>
        <v>0</v>
      </c>
      <c r="GC42" s="84">
        <v>0</v>
      </c>
      <c r="GD42" s="21">
        <v>0</v>
      </c>
      <c r="GE42" s="45">
        <v>0</v>
      </c>
      <c r="GF42" s="21">
        <v>0</v>
      </c>
      <c r="GG42" s="45">
        <v>0</v>
      </c>
      <c r="GH42" s="46">
        <v>0</v>
      </c>
      <c r="GI42" s="45">
        <v>0</v>
      </c>
      <c r="GJ42" s="21">
        <v>0</v>
      </c>
      <c r="GK42" s="53">
        <v>0</v>
      </c>
      <c r="GL42" s="21">
        <v>0</v>
      </c>
      <c r="GM42" s="45">
        <v>0</v>
      </c>
      <c r="GN42" s="21">
        <v>0</v>
      </c>
      <c r="GO42" s="45">
        <v>0</v>
      </c>
      <c r="GP42" s="21">
        <v>0</v>
      </c>
      <c r="GQ42" s="45">
        <v>0</v>
      </c>
      <c r="GR42" s="21">
        <v>0</v>
      </c>
      <c r="GS42" s="45">
        <v>0</v>
      </c>
      <c r="GT42" s="21">
        <v>0</v>
      </c>
      <c r="GU42" s="45">
        <v>0</v>
      </c>
      <c r="GV42" s="21">
        <v>0</v>
      </c>
      <c r="GW42" s="21">
        <v>0</v>
      </c>
      <c r="GX42" s="21">
        <v>0</v>
      </c>
      <c r="GY42" s="21">
        <v>0</v>
      </c>
      <c r="GZ42" s="21">
        <v>0</v>
      </c>
      <c r="HA42" s="110">
        <f t="shared" si="9"/>
        <v>0</v>
      </c>
      <c r="HB42" s="111">
        <f t="shared" si="10"/>
        <v>0</v>
      </c>
      <c r="HC42" s="124">
        <f t="shared" si="11"/>
        <v>0</v>
      </c>
    </row>
    <row r="43" spans="1:211" ht="15.75" x14ac:dyDescent="0.25">
      <c r="A43" s="123" t="s">
        <v>171</v>
      </c>
      <c r="B43" s="55" t="s">
        <v>199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f t="shared" si="3"/>
        <v>0</v>
      </c>
      <c r="BF43" s="21">
        <f t="shared" si="4"/>
        <v>0</v>
      </c>
      <c r="BG43" s="21">
        <f t="shared" si="5"/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1</v>
      </c>
      <c r="BQ43" s="68">
        <v>0</v>
      </c>
      <c r="BR43" s="68">
        <v>26</v>
      </c>
      <c r="BS43" s="68">
        <v>0</v>
      </c>
      <c r="BT43" s="68">
        <v>0</v>
      </c>
      <c r="BU43" s="68">
        <v>0</v>
      </c>
      <c r="BV43" s="68">
        <v>0</v>
      </c>
      <c r="BW43" s="68">
        <v>0</v>
      </c>
      <c r="BX43" s="68">
        <v>0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98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  <c r="CM43" s="55">
        <v>0</v>
      </c>
      <c r="CN43" s="55">
        <v>0</v>
      </c>
      <c r="CO43" s="55">
        <v>0</v>
      </c>
      <c r="CP43" s="55">
        <v>0</v>
      </c>
      <c r="CQ43" s="55">
        <v>0</v>
      </c>
      <c r="CR43" s="55">
        <v>0</v>
      </c>
      <c r="CS43" s="55">
        <v>0</v>
      </c>
      <c r="CT43" s="55">
        <v>0</v>
      </c>
      <c r="CU43" s="55">
        <v>0</v>
      </c>
      <c r="CV43" s="55">
        <v>0</v>
      </c>
      <c r="CW43" s="55">
        <v>0</v>
      </c>
      <c r="CX43" s="55">
        <v>0</v>
      </c>
      <c r="CY43" s="55">
        <v>0</v>
      </c>
      <c r="CZ43" s="55">
        <v>0</v>
      </c>
      <c r="DA43" s="55">
        <v>0</v>
      </c>
      <c r="DB43" s="55">
        <v>0</v>
      </c>
      <c r="DC43" s="55">
        <v>0</v>
      </c>
      <c r="DD43" s="81">
        <v>0</v>
      </c>
      <c r="DE43" s="55">
        <v>0</v>
      </c>
      <c r="DF43" s="55">
        <v>0</v>
      </c>
      <c r="DG43" s="55">
        <v>0</v>
      </c>
      <c r="DH43" s="68">
        <v>0</v>
      </c>
      <c r="DI43" s="68">
        <v>0</v>
      </c>
      <c r="DJ43" s="68">
        <v>0</v>
      </c>
      <c r="DK43" s="68">
        <v>0</v>
      </c>
      <c r="DL43" s="68">
        <v>0</v>
      </c>
      <c r="DM43" s="55">
        <v>0</v>
      </c>
      <c r="DN43" s="55">
        <v>0</v>
      </c>
      <c r="DO43" s="55">
        <v>0</v>
      </c>
      <c r="DP43" s="55">
        <v>0</v>
      </c>
      <c r="DQ43" s="55">
        <v>0</v>
      </c>
      <c r="DR43" s="55">
        <v>0</v>
      </c>
      <c r="DS43" s="55">
        <v>0</v>
      </c>
      <c r="DT43" s="55">
        <v>0</v>
      </c>
      <c r="DU43" s="55">
        <v>0</v>
      </c>
      <c r="DV43" s="55">
        <v>0</v>
      </c>
      <c r="DW43" s="55">
        <v>0</v>
      </c>
      <c r="DX43" s="55">
        <v>0</v>
      </c>
      <c r="DY43" s="55">
        <v>0</v>
      </c>
      <c r="DZ43" s="55">
        <v>0</v>
      </c>
      <c r="EA43" s="55">
        <v>0</v>
      </c>
      <c r="EB43" s="55">
        <v>0</v>
      </c>
      <c r="EC43" s="55">
        <v>0</v>
      </c>
      <c r="ED43" s="55">
        <v>0</v>
      </c>
      <c r="EE43" s="55">
        <v>0</v>
      </c>
      <c r="EF43" s="55">
        <v>0</v>
      </c>
      <c r="EG43" s="55">
        <v>0</v>
      </c>
      <c r="EH43" s="55">
        <v>0</v>
      </c>
      <c r="EI43" s="55">
        <v>0</v>
      </c>
      <c r="EJ43" s="55">
        <v>0</v>
      </c>
      <c r="EK43" s="55">
        <v>0</v>
      </c>
      <c r="EL43" s="55">
        <v>0</v>
      </c>
      <c r="EM43" s="55">
        <v>0</v>
      </c>
      <c r="EN43" s="55">
        <v>0</v>
      </c>
      <c r="EO43" s="55">
        <v>0</v>
      </c>
      <c r="EP43" s="55">
        <v>0</v>
      </c>
      <c r="EQ43" s="55">
        <v>0</v>
      </c>
      <c r="ER43" s="55">
        <v>0</v>
      </c>
      <c r="ES43" s="55">
        <v>0</v>
      </c>
      <c r="ET43" s="55">
        <v>0</v>
      </c>
      <c r="EU43" s="55">
        <v>0</v>
      </c>
      <c r="EV43" s="55">
        <v>0</v>
      </c>
      <c r="EW43" s="55">
        <v>0</v>
      </c>
      <c r="EX43" s="55">
        <v>0</v>
      </c>
      <c r="EY43" s="55">
        <v>0</v>
      </c>
      <c r="EZ43" s="55">
        <v>0</v>
      </c>
      <c r="FA43" s="55">
        <v>0</v>
      </c>
      <c r="FB43" s="55">
        <v>0</v>
      </c>
      <c r="FC43" s="55">
        <v>0</v>
      </c>
      <c r="FD43" s="55">
        <v>0</v>
      </c>
      <c r="FE43" s="55">
        <v>0</v>
      </c>
      <c r="FF43" s="55">
        <v>0</v>
      </c>
      <c r="FG43" s="55">
        <f t="shared" si="6"/>
        <v>26</v>
      </c>
      <c r="FH43" s="55">
        <f t="shared" si="7"/>
        <v>0</v>
      </c>
      <c r="FI43" s="109">
        <f t="shared" si="8"/>
        <v>26</v>
      </c>
      <c r="FJ43" s="82">
        <v>0</v>
      </c>
      <c r="FK43" s="21">
        <v>0</v>
      </c>
      <c r="FL43" s="45">
        <v>0</v>
      </c>
      <c r="FM43" s="21">
        <v>0</v>
      </c>
      <c r="FN43" s="82">
        <v>0</v>
      </c>
      <c r="FO43" s="21">
        <v>0</v>
      </c>
      <c r="FP43" s="45">
        <v>0</v>
      </c>
      <c r="FQ43" s="21">
        <v>0</v>
      </c>
      <c r="FR43" s="82">
        <v>0</v>
      </c>
      <c r="FS43" s="21">
        <v>0</v>
      </c>
      <c r="FT43" s="45">
        <v>0</v>
      </c>
      <c r="FU43" s="21">
        <v>0</v>
      </c>
      <c r="FV43" s="83">
        <v>0</v>
      </c>
      <c r="FW43" s="21">
        <v>0</v>
      </c>
      <c r="FX43" s="45">
        <v>0</v>
      </c>
      <c r="FY43" s="21">
        <v>0</v>
      </c>
      <c r="FZ43" s="21">
        <f t="shared" si="0"/>
        <v>0</v>
      </c>
      <c r="GA43" s="21">
        <f t="shared" si="1"/>
        <v>0</v>
      </c>
      <c r="GB43" s="21">
        <f t="shared" si="2"/>
        <v>0</v>
      </c>
      <c r="GC43" s="84">
        <v>0</v>
      </c>
      <c r="GD43" s="21">
        <v>0</v>
      </c>
      <c r="GE43" s="45">
        <v>0</v>
      </c>
      <c r="GF43" s="21">
        <v>0</v>
      </c>
      <c r="GG43" s="45">
        <v>0</v>
      </c>
      <c r="GH43" s="46">
        <v>0</v>
      </c>
      <c r="GI43" s="45">
        <v>0</v>
      </c>
      <c r="GJ43" s="21">
        <v>0</v>
      </c>
      <c r="GK43" s="53">
        <v>0</v>
      </c>
      <c r="GL43" s="21">
        <v>0</v>
      </c>
      <c r="GM43" s="45">
        <v>0</v>
      </c>
      <c r="GN43" s="21">
        <v>0</v>
      </c>
      <c r="GO43" s="45">
        <v>0</v>
      </c>
      <c r="GP43" s="21">
        <v>0</v>
      </c>
      <c r="GQ43" s="45">
        <v>0</v>
      </c>
      <c r="GR43" s="21">
        <v>0</v>
      </c>
      <c r="GS43" s="45">
        <v>0</v>
      </c>
      <c r="GT43" s="21">
        <v>0</v>
      </c>
      <c r="GU43" s="45">
        <v>0</v>
      </c>
      <c r="GV43" s="21">
        <v>0</v>
      </c>
      <c r="GW43" s="21">
        <v>0</v>
      </c>
      <c r="GX43" s="21">
        <v>0</v>
      </c>
      <c r="GY43" s="21">
        <v>0</v>
      </c>
      <c r="GZ43" s="21">
        <v>0</v>
      </c>
      <c r="HA43" s="110">
        <f t="shared" si="9"/>
        <v>0</v>
      </c>
      <c r="HB43" s="111">
        <f t="shared" si="10"/>
        <v>0</v>
      </c>
      <c r="HC43" s="124">
        <f t="shared" si="11"/>
        <v>0</v>
      </c>
    </row>
    <row r="44" spans="1:211" ht="15.75" x14ac:dyDescent="0.25">
      <c r="A44" s="123" t="s">
        <v>172</v>
      </c>
      <c r="B44" s="55" t="s">
        <v>199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f t="shared" si="3"/>
        <v>0</v>
      </c>
      <c r="BF44" s="21">
        <f t="shared" si="4"/>
        <v>0</v>
      </c>
      <c r="BG44" s="21">
        <f t="shared" si="5"/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1</v>
      </c>
      <c r="BQ44" s="68">
        <v>0</v>
      </c>
      <c r="BR44" s="68">
        <v>26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98">
        <v>0</v>
      </c>
      <c r="CG44" s="55">
        <v>0</v>
      </c>
      <c r="CH44" s="81">
        <v>0</v>
      </c>
      <c r="CI44" s="55">
        <v>0</v>
      </c>
      <c r="CJ44" s="55">
        <v>0</v>
      </c>
      <c r="CK44" s="55">
        <v>0</v>
      </c>
      <c r="CL44" s="55">
        <v>0</v>
      </c>
      <c r="CM44" s="55">
        <v>0</v>
      </c>
      <c r="CN44" s="55">
        <v>0</v>
      </c>
      <c r="CO44" s="55">
        <v>0</v>
      </c>
      <c r="CP44" s="55">
        <v>0</v>
      </c>
      <c r="CQ44" s="55">
        <v>0</v>
      </c>
      <c r="CR44" s="55">
        <v>0</v>
      </c>
      <c r="CS44" s="55">
        <v>0</v>
      </c>
      <c r="CT44" s="55">
        <v>0</v>
      </c>
      <c r="CU44" s="55">
        <v>0</v>
      </c>
      <c r="CV44" s="55">
        <v>0</v>
      </c>
      <c r="CW44" s="55">
        <v>0</v>
      </c>
      <c r="CX44" s="55">
        <v>0</v>
      </c>
      <c r="CY44" s="55">
        <v>0</v>
      </c>
      <c r="CZ44" s="55">
        <v>0</v>
      </c>
      <c r="DA44" s="55">
        <v>0</v>
      </c>
      <c r="DB44" s="55">
        <v>0</v>
      </c>
      <c r="DC44" s="55">
        <v>0</v>
      </c>
      <c r="DD44" s="81">
        <v>0</v>
      </c>
      <c r="DE44" s="55">
        <v>0</v>
      </c>
      <c r="DF44" s="55">
        <v>0</v>
      </c>
      <c r="DG44" s="55">
        <v>0</v>
      </c>
      <c r="DH44" s="68">
        <v>0</v>
      </c>
      <c r="DI44" s="68">
        <v>0</v>
      </c>
      <c r="DJ44" s="68">
        <v>0</v>
      </c>
      <c r="DK44" s="68">
        <v>0</v>
      </c>
      <c r="DL44" s="68">
        <v>0</v>
      </c>
      <c r="DM44" s="55">
        <v>0</v>
      </c>
      <c r="DN44" s="55">
        <v>0</v>
      </c>
      <c r="DO44" s="55">
        <v>0</v>
      </c>
      <c r="DP44" s="55">
        <v>0</v>
      </c>
      <c r="DQ44" s="55">
        <v>0</v>
      </c>
      <c r="DR44" s="55">
        <v>0</v>
      </c>
      <c r="DS44" s="55">
        <v>0</v>
      </c>
      <c r="DT44" s="55">
        <v>0</v>
      </c>
      <c r="DU44" s="55">
        <v>0</v>
      </c>
      <c r="DV44" s="55">
        <v>0</v>
      </c>
      <c r="DW44" s="55">
        <v>0</v>
      </c>
      <c r="DX44" s="55">
        <v>0</v>
      </c>
      <c r="DY44" s="55">
        <v>0</v>
      </c>
      <c r="DZ44" s="55">
        <v>0</v>
      </c>
      <c r="EA44" s="55">
        <v>0</v>
      </c>
      <c r="EB44" s="55">
        <v>0</v>
      </c>
      <c r="EC44" s="55">
        <v>0</v>
      </c>
      <c r="ED44" s="55">
        <v>0</v>
      </c>
      <c r="EE44" s="55">
        <v>21</v>
      </c>
      <c r="EF44" s="55">
        <v>0</v>
      </c>
      <c r="EG44" s="55">
        <v>0</v>
      </c>
      <c r="EH44" s="55">
        <v>0</v>
      </c>
      <c r="EI44" s="55">
        <v>0</v>
      </c>
      <c r="EJ44" s="55">
        <v>0</v>
      </c>
      <c r="EK44" s="55">
        <v>0</v>
      </c>
      <c r="EL44" s="55">
        <v>0</v>
      </c>
      <c r="EM44" s="55">
        <v>0</v>
      </c>
      <c r="EN44" s="55">
        <v>0</v>
      </c>
      <c r="EO44" s="55">
        <v>0</v>
      </c>
      <c r="EP44" s="55">
        <v>0</v>
      </c>
      <c r="EQ44" s="55">
        <v>0</v>
      </c>
      <c r="ER44" s="55">
        <v>0</v>
      </c>
      <c r="ES44" s="55">
        <v>0</v>
      </c>
      <c r="ET44" s="55">
        <v>0</v>
      </c>
      <c r="EU44" s="55">
        <v>0</v>
      </c>
      <c r="EV44" s="55">
        <v>0</v>
      </c>
      <c r="EW44" s="55">
        <v>0</v>
      </c>
      <c r="EX44" s="55">
        <v>0</v>
      </c>
      <c r="EY44" s="55">
        <v>0</v>
      </c>
      <c r="EZ44" s="55">
        <v>0</v>
      </c>
      <c r="FA44" s="55">
        <v>0</v>
      </c>
      <c r="FB44" s="55">
        <v>0</v>
      </c>
      <c r="FC44" s="55">
        <v>0</v>
      </c>
      <c r="FD44" s="55">
        <v>0</v>
      </c>
      <c r="FE44" s="55">
        <v>0</v>
      </c>
      <c r="FF44" s="55">
        <v>0</v>
      </c>
      <c r="FG44" s="55">
        <f t="shared" si="6"/>
        <v>26</v>
      </c>
      <c r="FH44" s="55">
        <f t="shared" si="7"/>
        <v>21</v>
      </c>
      <c r="FI44" s="109">
        <f t="shared" si="8"/>
        <v>47</v>
      </c>
      <c r="FJ44" s="82">
        <v>0</v>
      </c>
      <c r="FK44" s="21">
        <v>0</v>
      </c>
      <c r="FL44" s="45">
        <v>0</v>
      </c>
      <c r="FM44" s="21">
        <v>0</v>
      </c>
      <c r="FN44" s="82">
        <v>0</v>
      </c>
      <c r="FO44" s="21">
        <v>0</v>
      </c>
      <c r="FP44" s="45">
        <v>0</v>
      </c>
      <c r="FQ44" s="21">
        <v>0</v>
      </c>
      <c r="FR44" s="82">
        <v>0</v>
      </c>
      <c r="FS44" s="21">
        <v>0</v>
      </c>
      <c r="FT44" s="45">
        <v>0</v>
      </c>
      <c r="FU44" s="21">
        <v>0</v>
      </c>
      <c r="FV44" s="83">
        <v>0</v>
      </c>
      <c r="FW44" s="21">
        <v>0</v>
      </c>
      <c r="FX44" s="45">
        <v>0</v>
      </c>
      <c r="FY44" s="21">
        <v>1</v>
      </c>
      <c r="FZ44" s="21">
        <f t="shared" si="0"/>
        <v>0</v>
      </c>
      <c r="GA44" s="21">
        <f t="shared" si="1"/>
        <v>1</v>
      </c>
      <c r="GB44" s="21">
        <f t="shared" si="2"/>
        <v>1</v>
      </c>
      <c r="GC44" s="84">
        <v>0</v>
      </c>
      <c r="GD44" s="21">
        <v>0</v>
      </c>
      <c r="GE44" s="45">
        <v>0</v>
      </c>
      <c r="GF44" s="21">
        <v>0</v>
      </c>
      <c r="GG44" s="45">
        <v>0</v>
      </c>
      <c r="GH44" s="46">
        <v>0</v>
      </c>
      <c r="GI44" s="45">
        <v>0</v>
      </c>
      <c r="GJ44" s="21">
        <v>0</v>
      </c>
      <c r="GK44" s="53">
        <v>0</v>
      </c>
      <c r="GL44" s="21">
        <v>0</v>
      </c>
      <c r="GM44" s="45">
        <v>0</v>
      </c>
      <c r="GN44" s="21">
        <v>0</v>
      </c>
      <c r="GO44" s="45">
        <v>0</v>
      </c>
      <c r="GP44" s="21">
        <v>0</v>
      </c>
      <c r="GQ44" s="45">
        <v>0</v>
      </c>
      <c r="GR44" s="21">
        <v>0</v>
      </c>
      <c r="GS44" s="45">
        <v>0</v>
      </c>
      <c r="GT44" s="21">
        <v>0</v>
      </c>
      <c r="GU44" s="45">
        <v>0</v>
      </c>
      <c r="GV44" s="21">
        <v>0</v>
      </c>
      <c r="GW44" s="21">
        <v>0</v>
      </c>
      <c r="GX44" s="21">
        <v>0</v>
      </c>
      <c r="GY44" s="21">
        <v>0</v>
      </c>
      <c r="GZ44" s="21">
        <v>0</v>
      </c>
      <c r="HA44" s="110">
        <f t="shared" si="9"/>
        <v>0</v>
      </c>
      <c r="HB44" s="111">
        <f t="shared" si="10"/>
        <v>0</v>
      </c>
      <c r="HC44" s="124">
        <f t="shared" si="11"/>
        <v>0</v>
      </c>
    </row>
    <row r="45" spans="1:211" ht="15.75" x14ac:dyDescent="0.25">
      <c r="A45" s="123" t="s">
        <v>173</v>
      </c>
      <c r="B45" s="55" t="s">
        <v>199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f t="shared" si="3"/>
        <v>0</v>
      </c>
      <c r="BF45" s="21">
        <f t="shared" si="4"/>
        <v>0</v>
      </c>
      <c r="BG45" s="21">
        <f t="shared" si="5"/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1</v>
      </c>
      <c r="BQ45" s="68">
        <v>0</v>
      </c>
      <c r="BR45" s="68">
        <v>26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98">
        <v>1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55">
        <v>0</v>
      </c>
      <c r="CN45" s="55">
        <v>0</v>
      </c>
      <c r="CO45" s="55">
        <v>0</v>
      </c>
      <c r="CP45" s="55">
        <v>0</v>
      </c>
      <c r="CQ45" s="55">
        <v>0</v>
      </c>
      <c r="CR45" s="55">
        <v>0</v>
      </c>
      <c r="CS45" s="55">
        <v>0</v>
      </c>
      <c r="CT45" s="55">
        <v>0</v>
      </c>
      <c r="CU45" s="55">
        <v>0</v>
      </c>
      <c r="CV45" s="55">
        <v>0</v>
      </c>
      <c r="CW45" s="55">
        <v>0</v>
      </c>
      <c r="CX45" s="55">
        <v>0</v>
      </c>
      <c r="CY45" s="55">
        <v>0</v>
      </c>
      <c r="CZ45" s="55">
        <v>0</v>
      </c>
      <c r="DA45" s="55">
        <v>0</v>
      </c>
      <c r="DB45" s="55">
        <v>0</v>
      </c>
      <c r="DC45" s="55">
        <v>0</v>
      </c>
      <c r="DD45" s="81">
        <v>0</v>
      </c>
      <c r="DE45" s="55">
        <v>0</v>
      </c>
      <c r="DF45" s="55">
        <v>0</v>
      </c>
      <c r="DG45" s="55">
        <v>0</v>
      </c>
      <c r="DH45" s="68">
        <v>0</v>
      </c>
      <c r="DI45" s="68">
        <v>0</v>
      </c>
      <c r="DJ45" s="68">
        <v>0</v>
      </c>
      <c r="DK45" s="68">
        <v>0</v>
      </c>
      <c r="DL45" s="68">
        <v>0</v>
      </c>
      <c r="DM45" s="55">
        <v>0</v>
      </c>
      <c r="DN45" s="55">
        <v>0</v>
      </c>
      <c r="DO45" s="55">
        <v>0</v>
      </c>
      <c r="DP45" s="55">
        <v>0</v>
      </c>
      <c r="DQ45" s="55">
        <v>0</v>
      </c>
      <c r="DR45" s="55">
        <v>0</v>
      </c>
      <c r="DS45" s="55">
        <v>0</v>
      </c>
      <c r="DT45" s="55">
        <v>0</v>
      </c>
      <c r="DU45" s="55">
        <v>0</v>
      </c>
      <c r="DV45" s="55">
        <v>0</v>
      </c>
      <c r="DW45" s="55">
        <v>0</v>
      </c>
      <c r="DX45" s="55">
        <v>0</v>
      </c>
      <c r="DY45" s="55">
        <v>0</v>
      </c>
      <c r="DZ45" s="55">
        <v>0</v>
      </c>
      <c r="EA45" s="55">
        <v>0</v>
      </c>
      <c r="EB45" s="55">
        <v>0</v>
      </c>
      <c r="EC45" s="55">
        <v>0</v>
      </c>
      <c r="ED45" s="55">
        <v>6</v>
      </c>
      <c r="EE45" s="55">
        <v>0</v>
      </c>
      <c r="EF45" s="55">
        <v>0</v>
      </c>
      <c r="EG45" s="55">
        <v>0</v>
      </c>
      <c r="EH45" s="55">
        <v>0</v>
      </c>
      <c r="EI45" s="55">
        <v>0</v>
      </c>
      <c r="EJ45" s="55">
        <v>0</v>
      </c>
      <c r="EK45" s="55">
        <v>0</v>
      </c>
      <c r="EL45" s="55">
        <v>0</v>
      </c>
      <c r="EM45" s="55">
        <v>0</v>
      </c>
      <c r="EN45" s="55">
        <v>0</v>
      </c>
      <c r="EO45" s="55">
        <v>0</v>
      </c>
      <c r="EP45" s="55">
        <v>0</v>
      </c>
      <c r="EQ45" s="55">
        <v>0</v>
      </c>
      <c r="ER45" s="55">
        <v>0</v>
      </c>
      <c r="ES45" s="55">
        <v>0</v>
      </c>
      <c r="ET45" s="55">
        <v>0</v>
      </c>
      <c r="EU45" s="55">
        <v>0</v>
      </c>
      <c r="EV45" s="55">
        <v>0</v>
      </c>
      <c r="EW45" s="55">
        <v>0</v>
      </c>
      <c r="EX45" s="55">
        <v>0</v>
      </c>
      <c r="EY45" s="55">
        <v>0</v>
      </c>
      <c r="EZ45" s="55">
        <v>0</v>
      </c>
      <c r="FA45" s="55">
        <v>0</v>
      </c>
      <c r="FB45" s="55">
        <v>0</v>
      </c>
      <c r="FC45" s="55">
        <v>0</v>
      </c>
      <c r="FD45" s="55">
        <v>0</v>
      </c>
      <c r="FE45" s="55">
        <v>0</v>
      </c>
      <c r="FF45" s="55">
        <v>0</v>
      </c>
      <c r="FG45" s="55">
        <f t="shared" si="6"/>
        <v>33</v>
      </c>
      <c r="FH45" s="55">
        <f t="shared" si="7"/>
        <v>0</v>
      </c>
      <c r="FI45" s="109">
        <f t="shared" si="8"/>
        <v>33</v>
      </c>
      <c r="FJ45" s="82">
        <v>0</v>
      </c>
      <c r="FK45" s="21">
        <v>0</v>
      </c>
      <c r="FL45" s="45">
        <v>0</v>
      </c>
      <c r="FM45" s="21">
        <v>0</v>
      </c>
      <c r="FN45" s="82">
        <v>0</v>
      </c>
      <c r="FO45" s="21">
        <v>0</v>
      </c>
      <c r="FP45" s="45">
        <v>0</v>
      </c>
      <c r="FQ45" s="21">
        <v>0</v>
      </c>
      <c r="FR45" s="82">
        <v>0</v>
      </c>
      <c r="FS45" s="21">
        <v>0</v>
      </c>
      <c r="FT45" s="45">
        <v>0</v>
      </c>
      <c r="FU45" s="21">
        <v>0</v>
      </c>
      <c r="FV45" s="83">
        <v>0</v>
      </c>
      <c r="FW45" s="21">
        <v>0</v>
      </c>
      <c r="FX45" s="45">
        <v>0</v>
      </c>
      <c r="FY45" s="21">
        <v>0</v>
      </c>
      <c r="FZ45" s="21">
        <f t="shared" si="0"/>
        <v>0</v>
      </c>
      <c r="GA45" s="21">
        <f t="shared" si="1"/>
        <v>0</v>
      </c>
      <c r="GB45" s="21">
        <f t="shared" si="2"/>
        <v>0</v>
      </c>
      <c r="GC45" s="84">
        <v>0</v>
      </c>
      <c r="GD45" s="21">
        <v>0</v>
      </c>
      <c r="GE45" s="45">
        <v>0</v>
      </c>
      <c r="GF45" s="21">
        <v>0</v>
      </c>
      <c r="GG45" s="45">
        <v>0</v>
      </c>
      <c r="GH45" s="46">
        <v>0</v>
      </c>
      <c r="GI45" s="45">
        <v>0</v>
      </c>
      <c r="GJ45" s="21">
        <v>0</v>
      </c>
      <c r="GK45" s="53">
        <v>0</v>
      </c>
      <c r="GL45" s="21">
        <v>0</v>
      </c>
      <c r="GM45" s="45">
        <v>0</v>
      </c>
      <c r="GN45" s="21">
        <v>0</v>
      </c>
      <c r="GO45" s="45">
        <v>0</v>
      </c>
      <c r="GP45" s="21">
        <v>0</v>
      </c>
      <c r="GQ45" s="45">
        <v>0</v>
      </c>
      <c r="GR45" s="21">
        <v>0</v>
      </c>
      <c r="GS45" s="45">
        <v>0</v>
      </c>
      <c r="GT45" s="21">
        <v>0</v>
      </c>
      <c r="GU45" s="45">
        <v>0</v>
      </c>
      <c r="GV45" s="21">
        <v>0</v>
      </c>
      <c r="GW45" s="21">
        <v>0</v>
      </c>
      <c r="GX45" s="21">
        <v>0</v>
      </c>
      <c r="GY45" s="21">
        <v>0</v>
      </c>
      <c r="GZ45" s="21">
        <v>0</v>
      </c>
      <c r="HA45" s="110">
        <f t="shared" si="9"/>
        <v>0</v>
      </c>
      <c r="HB45" s="111">
        <f t="shared" si="10"/>
        <v>0</v>
      </c>
      <c r="HC45" s="124">
        <f t="shared" si="11"/>
        <v>0</v>
      </c>
    </row>
    <row r="46" spans="1:211" ht="15" customHeight="1" x14ac:dyDescent="0.25">
      <c r="A46" s="123" t="s">
        <v>174</v>
      </c>
      <c r="B46" s="55" t="s">
        <v>199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f t="shared" si="3"/>
        <v>0</v>
      </c>
      <c r="BF46" s="21">
        <f t="shared" si="4"/>
        <v>0</v>
      </c>
      <c r="BG46" s="21">
        <f t="shared" si="5"/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1</v>
      </c>
      <c r="BQ46" s="68">
        <v>0</v>
      </c>
      <c r="BR46" s="68">
        <v>26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98">
        <v>0</v>
      </c>
      <c r="CG46" s="55">
        <v>0</v>
      </c>
      <c r="CH46" s="81">
        <v>0</v>
      </c>
      <c r="CI46" s="55">
        <v>0</v>
      </c>
      <c r="CJ46" s="55">
        <v>0</v>
      </c>
      <c r="CK46" s="55">
        <v>0</v>
      </c>
      <c r="CL46" s="55">
        <v>0</v>
      </c>
      <c r="CM46" s="55">
        <v>0</v>
      </c>
      <c r="CN46" s="55">
        <v>0</v>
      </c>
      <c r="CO46" s="55">
        <v>0</v>
      </c>
      <c r="CP46" s="55">
        <v>0</v>
      </c>
      <c r="CQ46" s="55">
        <v>0</v>
      </c>
      <c r="CR46" s="55">
        <v>0</v>
      </c>
      <c r="CS46" s="55">
        <v>0</v>
      </c>
      <c r="CT46" s="55">
        <v>0</v>
      </c>
      <c r="CU46" s="55">
        <v>0</v>
      </c>
      <c r="CV46" s="55">
        <v>0</v>
      </c>
      <c r="CW46" s="55">
        <v>0</v>
      </c>
      <c r="CX46" s="55">
        <v>0</v>
      </c>
      <c r="CY46" s="55">
        <v>0</v>
      </c>
      <c r="CZ46" s="55">
        <v>0</v>
      </c>
      <c r="DA46" s="55">
        <v>0</v>
      </c>
      <c r="DB46" s="55">
        <v>0</v>
      </c>
      <c r="DC46" s="55">
        <v>0</v>
      </c>
      <c r="DD46" s="81">
        <v>0</v>
      </c>
      <c r="DE46" s="55">
        <v>0</v>
      </c>
      <c r="DF46" s="55">
        <v>0</v>
      </c>
      <c r="DG46" s="55">
        <v>0</v>
      </c>
      <c r="DH46" s="68">
        <v>0</v>
      </c>
      <c r="DI46" s="68">
        <v>0</v>
      </c>
      <c r="DJ46" s="68">
        <v>0</v>
      </c>
      <c r="DK46" s="68">
        <v>0</v>
      </c>
      <c r="DL46" s="68">
        <v>0</v>
      </c>
      <c r="DM46" s="55">
        <v>0</v>
      </c>
      <c r="DN46" s="55">
        <v>0</v>
      </c>
      <c r="DO46" s="55">
        <v>0</v>
      </c>
      <c r="DP46" s="55">
        <v>0</v>
      </c>
      <c r="DQ46" s="55">
        <v>0</v>
      </c>
      <c r="DR46" s="55">
        <v>0</v>
      </c>
      <c r="DS46" s="55">
        <v>0</v>
      </c>
      <c r="DT46" s="55">
        <v>0</v>
      </c>
      <c r="DU46" s="55">
        <v>0</v>
      </c>
      <c r="DV46" s="55">
        <v>0</v>
      </c>
      <c r="DW46" s="55">
        <v>0</v>
      </c>
      <c r="DX46" s="55">
        <v>0</v>
      </c>
      <c r="DY46" s="55">
        <v>0</v>
      </c>
      <c r="DZ46" s="55">
        <v>0</v>
      </c>
      <c r="EA46" s="55">
        <v>0</v>
      </c>
      <c r="EB46" s="55">
        <v>0</v>
      </c>
      <c r="EC46" s="55">
        <v>0</v>
      </c>
      <c r="ED46" s="55">
        <v>0</v>
      </c>
      <c r="EE46" s="55">
        <v>0</v>
      </c>
      <c r="EF46" s="55">
        <v>0</v>
      </c>
      <c r="EG46" s="55">
        <v>0</v>
      </c>
      <c r="EH46" s="55">
        <v>0</v>
      </c>
      <c r="EI46" s="55">
        <v>0</v>
      </c>
      <c r="EJ46" s="55">
        <v>0</v>
      </c>
      <c r="EK46" s="55">
        <v>0</v>
      </c>
      <c r="EL46" s="55">
        <v>0</v>
      </c>
      <c r="EM46" s="55">
        <v>0</v>
      </c>
      <c r="EN46" s="55">
        <v>0</v>
      </c>
      <c r="EO46" s="55">
        <v>0</v>
      </c>
      <c r="EP46" s="55">
        <v>0</v>
      </c>
      <c r="EQ46" s="55">
        <v>0</v>
      </c>
      <c r="ER46" s="55">
        <v>0</v>
      </c>
      <c r="ES46" s="55">
        <v>0</v>
      </c>
      <c r="ET46" s="55">
        <v>0</v>
      </c>
      <c r="EU46" s="55">
        <v>0</v>
      </c>
      <c r="EV46" s="55">
        <v>0</v>
      </c>
      <c r="EW46" s="55">
        <v>0</v>
      </c>
      <c r="EX46" s="55">
        <v>0</v>
      </c>
      <c r="EY46" s="55">
        <v>0</v>
      </c>
      <c r="EZ46" s="55">
        <v>0</v>
      </c>
      <c r="FA46" s="55">
        <v>0</v>
      </c>
      <c r="FB46" s="55">
        <v>0</v>
      </c>
      <c r="FC46" s="55">
        <v>0</v>
      </c>
      <c r="FD46" s="55">
        <v>0</v>
      </c>
      <c r="FE46" s="55">
        <v>0</v>
      </c>
      <c r="FF46" s="55">
        <v>0</v>
      </c>
      <c r="FG46" s="55">
        <f t="shared" si="6"/>
        <v>26</v>
      </c>
      <c r="FH46" s="55">
        <f t="shared" si="7"/>
        <v>0</v>
      </c>
      <c r="FI46" s="109">
        <f t="shared" si="8"/>
        <v>26</v>
      </c>
      <c r="FJ46" s="82">
        <v>0</v>
      </c>
      <c r="FK46" s="21">
        <v>0</v>
      </c>
      <c r="FL46" s="45">
        <v>0</v>
      </c>
      <c r="FM46" s="21">
        <v>0</v>
      </c>
      <c r="FN46" s="82">
        <v>0</v>
      </c>
      <c r="FO46" s="21">
        <v>0</v>
      </c>
      <c r="FP46" s="45">
        <v>0</v>
      </c>
      <c r="FQ46" s="21">
        <v>0</v>
      </c>
      <c r="FR46" s="82">
        <v>0</v>
      </c>
      <c r="FS46" s="21">
        <v>0</v>
      </c>
      <c r="FT46" s="45">
        <v>0</v>
      </c>
      <c r="FU46" s="21">
        <v>0</v>
      </c>
      <c r="FV46" s="83">
        <v>0</v>
      </c>
      <c r="FW46" s="21">
        <v>0</v>
      </c>
      <c r="FX46" s="45">
        <v>0</v>
      </c>
      <c r="FY46" s="21">
        <v>0</v>
      </c>
      <c r="FZ46" s="21">
        <f t="shared" si="0"/>
        <v>0</v>
      </c>
      <c r="GA46" s="21">
        <f t="shared" si="1"/>
        <v>0</v>
      </c>
      <c r="GB46" s="21">
        <f t="shared" si="2"/>
        <v>0</v>
      </c>
      <c r="GC46" s="84">
        <v>0</v>
      </c>
      <c r="GD46" s="21">
        <v>0</v>
      </c>
      <c r="GE46" s="45">
        <v>0</v>
      </c>
      <c r="GF46" s="21">
        <v>0</v>
      </c>
      <c r="GG46" s="45">
        <v>0</v>
      </c>
      <c r="GH46" s="46">
        <v>0</v>
      </c>
      <c r="GI46" s="45">
        <v>0</v>
      </c>
      <c r="GJ46" s="21">
        <v>0</v>
      </c>
      <c r="GK46" s="53">
        <v>0</v>
      </c>
      <c r="GL46" s="21">
        <v>0</v>
      </c>
      <c r="GM46" s="45">
        <v>0</v>
      </c>
      <c r="GN46" s="21">
        <v>0</v>
      </c>
      <c r="GO46" s="45">
        <v>0</v>
      </c>
      <c r="GP46" s="21">
        <v>0</v>
      </c>
      <c r="GQ46" s="45">
        <v>0</v>
      </c>
      <c r="GR46" s="21">
        <v>0</v>
      </c>
      <c r="GS46" s="45">
        <v>0</v>
      </c>
      <c r="GT46" s="21">
        <v>0</v>
      </c>
      <c r="GU46" s="45">
        <v>0</v>
      </c>
      <c r="GV46" s="21">
        <v>0</v>
      </c>
      <c r="GW46" s="21">
        <v>0</v>
      </c>
      <c r="GX46" s="21">
        <v>0</v>
      </c>
      <c r="GY46" s="21">
        <v>0</v>
      </c>
      <c r="GZ46" s="21">
        <v>0</v>
      </c>
      <c r="HA46" s="110">
        <f t="shared" si="9"/>
        <v>0</v>
      </c>
      <c r="HB46" s="111">
        <f t="shared" si="10"/>
        <v>0</v>
      </c>
      <c r="HC46" s="124">
        <f t="shared" si="11"/>
        <v>0</v>
      </c>
    </row>
    <row r="47" spans="1:211" ht="15" customHeight="1" x14ac:dyDescent="0.25">
      <c r="A47" s="123" t="s">
        <v>175</v>
      </c>
      <c r="B47" s="55" t="s">
        <v>199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1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f t="shared" si="3"/>
        <v>0</v>
      </c>
      <c r="BF47" s="21">
        <f t="shared" si="4"/>
        <v>1</v>
      </c>
      <c r="BG47" s="21">
        <f t="shared" si="5"/>
        <v>1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1</v>
      </c>
      <c r="BQ47" s="68">
        <v>0</v>
      </c>
      <c r="BR47" s="68">
        <v>26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98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55">
        <v>0</v>
      </c>
      <c r="CN47" s="55">
        <v>0</v>
      </c>
      <c r="CO47" s="55">
        <v>0</v>
      </c>
      <c r="CP47" s="55">
        <v>0</v>
      </c>
      <c r="CQ47" s="55">
        <v>0</v>
      </c>
      <c r="CR47" s="55">
        <v>0</v>
      </c>
      <c r="CS47" s="55">
        <v>0</v>
      </c>
      <c r="CT47" s="55">
        <v>0</v>
      </c>
      <c r="CU47" s="55">
        <v>0</v>
      </c>
      <c r="CV47" s="55">
        <v>0</v>
      </c>
      <c r="CW47" s="55">
        <v>0</v>
      </c>
      <c r="CX47" s="55">
        <v>0</v>
      </c>
      <c r="CY47" s="55">
        <v>0</v>
      </c>
      <c r="CZ47" s="55">
        <v>0</v>
      </c>
      <c r="DA47" s="55">
        <v>0</v>
      </c>
      <c r="DB47" s="55">
        <v>0</v>
      </c>
      <c r="DC47" s="55">
        <v>0</v>
      </c>
      <c r="DD47" s="81">
        <v>0</v>
      </c>
      <c r="DE47" s="55">
        <v>0</v>
      </c>
      <c r="DF47" s="55">
        <v>0</v>
      </c>
      <c r="DG47" s="55">
        <v>0</v>
      </c>
      <c r="DH47" s="68">
        <v>0</v>
      </c>
      <c r="DI47" s="68">
        <v>0</v>
      </c>
      <c r="DJ47" s="68">
        <v>0</v>
      </c>
      <c r="DK47" s="68">
        <v>0</v>
      </c>
      <c r="DL47" s="68">
        <v>0</v>
      </c>
      <c r="DM47" s="55">
        <v>0</v>
      </c>
      <c r="DN47" s="55">
        <v>0</v>
      </c>
      <c r="DO47" s="55">
        <v>0</v>
      </c>
      <c r="DP47" s="55">
        <v>0</v>
      </c>
      <c r="DQ47" s="55">
        <v>0</v>
      </c>
      <c r="DR47" s="55">
        <v>0</v>
      </c>
      <c r="DS47" s="55">
        <v>0</v>
      </c>
      <c r="DT47" s="55">
        <v>0</v>
      </c>
      <c r="DU47" s="55">
        <v>0</v>
      </c>
      <c r="DV47" s="55">
        <v>0</v>
      </c>
      <c r="DW47" s="55">
        <v>0</v>
      </c>
      <c r="DX47" s="55">
        <v>0</v>
      </c>
      <c r="DY47" s="55">
        <v>0</v>
      </c>
      <c r="DZ47" s="55">
        <v>0</v>
      </c>
      <c r="EA47" s="55">
        <v>0</v>
      </c>
      <c r="EB47" s="55">
        <v>0</v>
      </c>
      <c r="EC47" s="55">
        <v>0</v>
      </c>
      <c r="ED47" s="55">
        <v>0</v>
      </c>
      <c r="EE47" s="55">
        <v>0</v>
      </c>
      <c r="EF47" s="55">
        <v>0</v>
      </c>
      <c r="EG47" s="55">
        <v>0</v>
      </c>
      <c r="EH47" s="55">
        <v>0</v>
      </c>
      <c r="EI47" s="55">
        <v>0</v>
      </c>
      <c r="EJ47" s="55">
        <v>0</v>
      </c>
      <c r="EK47" s="55">
        <v>0</v>
      </c>
      <c r="EL47" s="55">
        <v>0</v>
      </c>
      <c r="EM47" s="55">
        <v>0</v>
      </c>
      <c r="EN47" s="55">
        <v>0</v>
      </c>
      <c r="EO47" s="55">
        <v>0</v>
      </c>
      <c r="EP47" s="55">
        <v>0</v>
      </c>
      <c r="EQ47" s="55">
        <v>0</v>
      </c>
      <c r="ER47" s="55">
        <v>0</v>
      </c>
      <c r="ES47" s="55">
        <v>0</v>
      </c>
      <c r="ET47" s="55">
        <v>0</v>
      </c>
      <c r="EU47" s="55">
        <v>0</v>
      </c>
      <c r="EV47" s="55">
        <v>0</v>
      </c>
      <c r="EW47" s="55">
        <v>0</v>
      </c>
      <c r="EX47" s="55">
        <v>0</v>
      </c>
      <c r="EY47" s="55">
        <v>0</v>
      </c>
      <c r="EZ47" s="55">
        <v>0</v>
      </c>
      <c r="FA47" s="55">
        <v>0</v>
      </c>
      <c r="FB47" s="55">
        <v>0</v>
      </c>
      <c r="FC47" s="55">
        <v>0</v>
      </c>
      <c r="FD47" s="55">
        <v>0</v>
      </c>
      <c r="FE47" s="55">
        <v>0</v>
      </c>
      <c r="FF47" s="55">
        <v>0</v>
      </c>
      <c r="FG47" s="55">
        <f t="shared" si="6"/>
        <v>26</v>
      </c>
      <c r="FH47" s="55">
        <f t="shared" si="7"/>
        <v>0</v>
      </c>
      <c r="FI47" s="109">
        <f t="shared" si="8"/>
        <v>26</v>
      </c>
      <c r="FJ47" s="82">
        <v>0</v>
      </c>
      <c r="FK47" s="21">
        <v>0</v>
      </c>
      <c r="FL47" s="45">
        <v>0</v>
      </c>
      <c r="FM47" s="21">
        <v>0</v>
      </c>
      <c r="FN47" s="82">
        <v>0</v>
      </c>
      <c r="FO47" s="21">
        <v>0</v>
      </c>
      <c r="FP47" s="45">
        <v>1</v>
      </c>
      <c r="FQ47" s="21">
        <v>0</v>
      </c>
      <c r="FR47" s="82">
        <v>0</v>
      </c>
      <c r="FS47" s="21">
        <v>0</v>
      </c>
      <c r="FT47" s="45">
        <v>0</v>
      </c>
      <c r="FU47" s="21">
        <v>0</v>
      </c>
      <c r="FV47" s="83">
        <v>0</v>
      </c>
      <c r="FW47" s="21">
        <v>0</v>
      </c>
      <c r="FX47" s="45">
        <v>0</v>
      </c>
      <c r="FY47" s="21">
        <v>0</v>
      </c>
      <c r="FZ47" s="21">
        <f t="shared" si="0"/>
        <v>1</v>
      </c>
      <c r="GA47" s="21">
        <f t="shared" si="1"/>
        <v>0</v>
      </c>
      <c r="GB47" s="21">
        <f t="shared" si="2"/>
        <v>1</v>
      </c>
      <c r="GC47" s="84">
        <v>0</v>
      </c>
      <c r="GD47" s="21">
        <v>0</v>
      </c>
      <c r="GE47" s="45">
        <v>0</v>
      </c>
      <c r="GF47" s="21">
        <v>0</v>
      </c>
      <c r="GG47" s="45">
        <v>0</v>
      </c>
      <c r="GH47" s="46">
        <v>0</v>
      </c>
      <c r="GI47" s="45">
        <v>0</v>
      </c>
      <c r="GJ47" s="21">
        <v>0</v>
      </c>
      <c r="GK47" s="53">
        <v>0</v>
      </c>
      <c r="GL47" s="21">
        <v>0</v>
      </c>
      <c r="GM47" s="45">
        <v>0</v>
      </c>
      <c r="GN47" s="21">
        <v>0</v>
      </c>
      <c r="GO47" s="45">
        <v>0</v>
      </c>
      <c r="GP47" s="21">
        <v>0</v>
      </c>
      <c r="GQ47" s="45">
        <v>0</v>
      </c>
      <c r="GR47" s="21">
        <v>0</v>
      </c>
      <c r="GS47" s="45">
        <v>0</v>
      </c>
      <c r="GT47" s="21">
        <v>0</v>
      </c>
      <c r="GU47" s="45">
        <v>0</v>
      </c>
      <c r="GV47" s="21">
        <v>0</v>
      </c>
      <c r="GW47" s="21">
        <v>0</v>
      </c>
      <c r="GX47" s="21">
        <v>0</v>
      </c>
      <c r="GY47" s="21">
        <v>0</v>
      </c>
      <c r="GZ47" s="21">
        <v>0</v>
      </c>
      <c r="HA47" s="110">
        <f t="shared" si="9"/>
        <v>0</v>
      </c>
      <c r="HB47" s="111">
        <f t="shared" si="10"/>
        <v>0</v>
      </c>
      <c r="HC47" s="124">
        <f t="shared" si="11"/>
        <v>0</v>
      </c>
    </row>
    <row r="48" spans="1:211" ht="15.75" x14ac:dyDescent="0.25">
      <c r="A48" s="123" t="s">
        <v>176</v>
      </c>
      <c r="B48" s="55" t="s">
        <v>199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f t="shared" si="3"/>
        <v>0</v>
      </c>
      <c r="BF48" s="21">
        <f t="shared" si="4"/>
        <v>0</v>
      </c>
      <c r="BG48" s="21">
        <f t="shared" si="5"/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1</v>
      </c>
      <c r="BQ48" s="68">
        <v>0</v>
      </c>
      <c r="BR48" s="68">
        <v>26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98">
        <v>0</v>
      </c>
      <c r="CG48" s="55">
        <v>0</v>
      </c>
      <c r="CH48" s="81">
        <v>0</v>
      </c>
      <c r="CI48" s="55">
        <v>0</v>
      </c>
      <c r="CJ48" s="55">
        <v>0</v>
      </c>
      <c r="CK48" s="55">
        <v>0</v>
      </c>
      <c r="CL48" s="55">
        <v>0</v>
      </c>
      <c r="CM48" s="55">
        <v>0</v>
      </c>
      <c r="CN48" s="55">
        <v>0</v>
      </c>
      <c r="CO48" s="55">
        <v>0</v>
      </c>
      <c r="CP48" s="55">
        <v>0</v>
      </c>
      <c r="CQ48" s="55">
        <v>0</v>
      </c>
      <c r="CR48" s="55">
        <v>0</v>
      </c>
      <c r="CS48" s="55">
        <v>0</v>
      </c>
      <c r="CT48" s="55">
        <v>0</v>
      </c>
      <c r="CU48" s="55">
        <v>0</v>
      </c>
      <c r="CV48" s="55">
        <v>0</v>
      </c>
      <c r="CW48" s="55">
        <v>0</v>
      </c>
      <c r="CX48" s="55">
        <v>0</v>
      </c>
      <c r="CY48" s="55">
        <v>0</v>
      </c>
      <c r="CZ48" s="55">
        <v>0</v>
      </c>
      <c r="DA48" s="55">
        <v>0</v>
      </c>
      <c r="DB48" s="55">
        <v>0</v>
      </c>
      <c r="DC48" s="55">
        <v>0</v>
      </c>
      <c r="DD48" s="81">
        <v>0</v>
      </c>
      <c r="DE48" s="55">
        <v>0</v>
      </c>
      <c r="DF48" s="55">
        <v>0</v>
      </c>
      <c r="DG48" s="55">
        <v>0</v>
      </c>
      <c r="DH48" s="68">
        <v>0</v>
      </c>
      <c r="DI48" s="68">
        <v>0</v>
      </c>
      <c r="DJ48" s="68">
        <v>0</v>
      </c>
      <c r="DK48" s="68">
        <v>0</v>
      </c>
      <c r="DL48" s="68">
        <v>0</v>
      </c>
      <c r="DM48" s="55">
        <v>0</v>
      </c>
      <c r="DN48" s="55">
        <v>0</v>
      </c>
      <c r="DO48" s="55">
        <v>0</v>
      </c>
      <c r="DP48" s="55">
        <v>0</v>
      </c>
      <c r="DQ48" s="55">
        <v>0</v>
      </c>
      <c r="DR48" s="55">
        <v>0</v>
      </c>
      <c r="DS48" s="55">
        <v>0</v>
      </c>
      <c r="DT48" s="55">
        <v>0</v>
      </c>
      <c r="DU48" s="55">
        <v>0</v>
      </c>
      <c r="DV48" s="55">
        <v>0</v>
      </c>
      <c r="DW48" s="55">
        <v>0</v>
      </c>
      <c r="DX48" s="55">
        <v>0</v>
      </c>
      <c r="DY48" s="55">
        <v>0</v>
      </c>
      <c r="DZ48" s="55">
        <v>0</v>
      </c>
      <c r="EA48" s="55">
        <v>0</v>
      </c>
      <c r="EB48" s="55">
        <v>0</v>
      </c>
      <c r="EC48" s="55">
        <v>0</v>
      </c>
      <c r="ED48" s="55">
        <v>0</v>
      </c>
      <c r="EE48" s="55">
        <v>0</v>
      </c>
      <c r="EF48" s="55">
        <v>0</v>
      </c>
      <c r="EG48" s="55">
        <v>0</v>
      </c>
      <c r="EH48" s="55">
        <v>0</v>
      </c>
      <c r="EI48" s="55">
        <v>0</v>
      </c>
      <c r="EJ48" s="55">
        <v>0</v>
      </c>
      <c r="EK48" s="55">
        <v>0</v>
      </c>
      <c r="EL48" s="55">
        <v>0</v>
      </c>
      <c r="EM48" s="55">
        <v>0</v>
      </c>
      <c r="EN48" s="55">
        <v>0</v>
      </c>
      <c r="EO48" s="55">
        <v>0</v>
      </c>
      <c r="EP48" s="55">
        <v>0</v>
      </c>
      <c r="EQ48" s="55">
        <v>0</v>
      </c>
      <c r="ER48" s="55">
        <v>0</v>
      </c>
      <c r="ES48" s="55">
        <v>0</v>
      </c>
      <c r="ET48" s="55">
        <v>0</v>
      </c>
      <c r="EU48" s="55">
        <v>0</v>
      </c>
      <c r="EV48" s="55">
        <v>0</v>
      </c>
      <c r="EW48" s="55">
        <v>0</v>
      </c>
      <c r="EX48" s="55">
        <v>0</v>
      </c>
      <c r="EY48" s="55">
        <v>0</v>
      </c>
      <c r="EZ48" s="55">
        <v>0</v>
      </c>
      <c r="FA48" s="55">
        <v>0</v>
      </c>
      <c r="FB48" s="55">
        <v>0</v>
      </c>
      <c r="FC48" s="55">
        <v>0</v>
      </c>
      <c r="FD48" s="55">
        <v>0</v>
      </c>
      <c r="FE48" s="55">
        <v>0</v>
      </c>
      <c r="FF48" s="55">
        <v>0</v>
      </c>
      <c r="FG48" s="55">
        <f t="shared" si="6"/>
        <v>26</v>
      </c>
      <c r="FH48" s="55">
        <f t="shared" si="7"/>
        <v>0</v>
      </c>
      <c r="FI48" s="109">
        <f t="shared" si="8"/>
        <v>26</v>
      </c>
      <c r="FJ48" s="82">
        <v>0</v>
      </c>
      <c r="FK48" s="21">
        <v>0</v>
      </c>
      <c r="FL48" s="45">
        <v>0</v>
      </c>
      <c r="FM48" s="21">
        <v>0</v>
      </c>
      <c r="FN48" s="82">
        <v>0</v>
      </c>
      <c r="FO48" s="21">
        <v>0</v>
      </c>
      <c r="FP48" s="45">
        <v>1</v>
      </c>
      <c r="FQ48" s="21">
        <v>0</v>
      </c>
      <c r="FR48" s="82">
        <v>0</v>
      </c>
      <c r="FS48" s="21">
        <v>0</v>
      </c>
      <c r="FT48" s="45">
        <v>0</v>
      </c>
      <c r="FU48" s="21">
        <v>0</v>
      </c>
      <c r="FV48" s="83">
        <v>0</v>
      </c>
      <c r="FW48" s="21">
        <v>0</v>
      </c>
      <c r="FX48" s="45">
        <v>0</v>
      </c>
      <c r="FY48" s="21">
        <v>0</v>
      </c>
      <c r="FZ48" s="21">
        <f t="shared" si="0"/>
        <v>1</v>
      </c>
      <c r="GA48" s="21">
        <f t="shared" si="1"/>
        <v>0</v>
      </c>
      <c r="GB48" s="21">
        <f t="shared" si="2"/>
        <v>1</v>
      </c>
      <c r="GC48" s="84">
        <v>0</v>
      </c>
      <c r="GD48" s="21">
        <v>0</v>
      </c>
      <c r="GE48" s="45">
        <v>0</v>
      </c>
      <c r="GF48" s="21">
        <v>0</v>
      </c>
      <c r="GG48" s="45">
        <v>0</v>
      </c>
      <c r="GH48" s="46">
        <v>0</v>
      </c>
      <c r="GI48" s="45">
        <v>0</v>
      </c>
      <c r="GJ48" s="21">
        <v>0</v>
      </c>
      <c r="GK48" s="53">
        <v>0</v>
      </c>
      <c r="GL48" s="21">
        <v>0</v>
      </c>
      <c r="GM48" s="45">
        <v>0</v>
      </c>
      <c r="GN48" s="21">
        <v>0</v>
      </c>
      <c r="GO48" s="45">
        <v>0</v>
      </c>
      <c r="GP48" s="21">
        <v>0</v>
      </c>
      <c r="GQ48" s="45">
        <v>0</v>
      </c>
      <c r="GR48" s="21">
        <v>0</v>
      </c>
      <c r="GS48" s="45">
        <v>0</v>
      </c>
      <c r="GT48" s="21">
        <v>0</v>
      </c>
      <c r="GU48" s="45">
        <v>0</v>
      </c>
      <c r="GV48" s="21">
        <v>0</v>
      </c>
      <c r="GW48" s="21">
        <v>0</v>
      </c>
      <c r="GX48" s="21">
        <v>0</v>
      </c>
      <c r="GY48" s="21">
        <v>0</v>
      </c>
      <c r="GZ48" s="21">
        <v>0</v>
      </c>
      <c r="HA48" s="110">
        <f t="shared" si="9"/>
        <v>0</v>
      </c>
      <c r="HB48" s="111">
        <f t="shared" si="10"/>
        <v>0</v>
      </c>
      <c r="HC48" s="124">
        <f t="shared" si="11"/>
        <v>0</v>
      </c>
    </row>
    <row r="49" spans="1:211" ht="15.75" x14ac:dyDescent="0.25">
      <c r="A49" s="123" t="s">
        <v>177</v>
      </c>
      <c r="B49" s="55" t="s">
        <v>199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14</v>
      </c>
      <c r="AN49" s="21">
        <v>20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f t="shared" si="3"/>
        <v>14</v>
      </c>
      <c r="BF49" s="21">
        <f t="shared" si="4"/>
        <v>20</v>
      </c>
      <c r="BG49" s="21">
        <f t="shared" si="5"/>
        <v>34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1</v>
      </c>
      <c r="BQ49" s="68">
        <v>0</v>
      </c>
      <c r="BR49" s="68">
        <v>26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98">
        <v>0</v>
      </c>
      <c r="CG49" s="55">
        <v>0</v>
      </c>
      <c r="CH49" s="55">
        <v>0</v>
      </c>
      <c r="CI49" s="55">
        <v>0</v>
      </c>
      <c r="CJ49" s="55">
        <v>0</v>
      </c>
      <c r="CK49" s="55">
        <v>0</v>
      </c>
      <c r="CL49" s="55">
        <v>0</v>
      </c>
      <c r="CM49" s="55">
        <v>0</v>
      </c>
      <c r="CN49" s="55">
        <v>0</v>
      </c>
      <c r="CO49" s="55">
        <v>0</v>
      </c>
      <c r="CP49" s="55">
        <v>0</v>
      </c>
      <c r="CQ49" s="55">
        <v>0</v>
      </c>
      <c r="CR49" s="55">
        <v>0</v>
      </c>
      <c r="CS49" s="55">
        <v>0</v>
      </c>
      <c r="CT49" s="55">
        <v>0</v>
      </c>
      <c r="CU49" s="55">
        <v>0</v>
      </c>
      <c r="CV49" s="55">
        <v>0</v>
      </c>
      <c r="CW49" s="55">
        <v>0</v>
      </c>
      <c r="CX49" s="55">
        <v>0</v>
      </c>
      <c r="CY49" s="55">
        <v>0</v>
      </c>
      <c r="CZ49" s="55">
        <v>0</v>
      </c>
      <c r="DA49" s="55">
        <v>0</v>
      </c>
      <c r="DB49" s="55">
        <v>0</v>
      </c>
      <c r="DC49" s="55">
        <v>0</v>
      </c>
      <c r="DD49" s="81">
        <v>0</v>
      </c>
      <c r="DE49" s="55">
        <v>0</v>
      </c>
      <c r="DF49" s="55">
        <v>0</v>
      </c>
      <c r="DG49" s="55">
        <v>0</v>
      </c>
      <c r="DH49" s="68">
        <v>0</v>
      </c>
      <c r="DI49" s="68">
        <v>0</v>
      </c>
      <c r="DJ49" s="68">
        <v>0</v>
      </c>
      <c r="DK49" s="68">
        <v>0</v>
      </c>
      <c r="DL49" s="68">
        <v>0</v>
      </c>
      <c r="DM49" s="55">
        <v>0</v>
      </c>
      <c r="DN49" s="55">
        <v>0</v>
      </c>
      <c r="DO49" s="55">
        <v>0</v>
      </c>
      <c r="DP49" s="55">
        <v>0</v>
      </c>
      <c r="DQ49" s="55">
        <v>0</v>
      </c>
      <c r="DR49" s="55">
        <v>0</v>
      </c>
      <c r="DS49" s="55">
        <v>0</v>
      </c>
      <c r="DT49" s="55">
        <v>0</v>
      </c>
      <c r="DU49" s="55">
        <v>0</v>
      </c>
      <c r="DV49" s="55">
        <v>0</v>
      </c>
      <c r="DW49" s="55">
        <v>0</v>
      </c>
      <c r="DX49" s="55">
        <v>0</v>
      </c>
      <c r="DY49" s="55">
        <v>0</v>
      </c>
      <c r="DZ49" s="55">
        <v>0</v>
      </c>
      <c r="EA49" s="55">
        <v>0</v>
      </c>
      <c r="EB49" s="55">
        <v>0</v>
      </c>
      <c r="EC49" s="55">
        <v>0</v>
      </c>
      <c r="ED49" s="55">
        <v>0</v>
      </c>
      <c r="EE49" s="55">
        <v>0</v>
      </c>
      <c r="EF49" s="55">
        <v>0</v>
      </c>
      <c r="EG49" s="55">
        <v>0</v>
      </c>
      <c r="EH49" s="55">
        <v>0</v>
      </c>
      <c r="EI49" s="55">
        <v>0</v>
      </c>
      <c r="EJ49" s="55">
        <v>0</v>
      </c>
      <c r="EK49" s="55">
        <v>0</v>
      </c>
      <c r="EL49" s="55">
        <v>0</v>
      </c>
      <c r="EM49" s="55">
        <v>0</v>
      </c>
      <c r="EN49" s="55">
        <v>0</v>
      </c>
      <c r="EO49" s="55">
        <v>0</v>
      </c>
      <c r="EP49" s="55">
        <v>0</v>
      </c>
      <c r="EQ49" s="55">
        <v>0</v>
      </c>
      <c r="ER49" s="55">
        <v>0</v>
      </c>
      <c r="ES49" s="55">
        <v>0</v>
      </c>
      <c r="ET49" s="55">
        <v>0</v>
      </c>
      <c r="EU49" s="55">
        <v>0</v>
      </c>
      <c r="EV49" s="55">
        <v>0</v>
      </c>
      <c r="EW49" s="55">
        <v>0</v>
      </c>
      <c r="EX49" s="55">
        <v>0</v>
      </c>
      <c r="EY49" s="55">
        <v>0</v>
      </c>
      <c r="EZ49" s="55">
        <v>0</v>
      </c>
      <c r="FA49" s="55">
        <v>0</v>
      </c>
      <c r="FB49" s="55">
        <v>0</v>
      </c>
      <c r="FC49" s="55">
        <v>0</v>
      </c>
      <c r="FD49" s="55">
        <v>0</v>
      </c>
      <c r="FE49" s="55">
        <v>0</v>
      </c>
      <c r="FF49" s="55">
        <v>0</v>
      </c>
      <c r="FG49" s="55">
        <f t="shared" si="6"/>
        <v>26</v>
      </c>
      <c r="FH49" s="55">
        <f t="shared" si="7"/>
        <v>0</v>
      </c>
      <c r="FI49" s="109">
        <f t="shared" si="8"/>
        <v>26</v>
      </c>
      <c r="FJ49" s="82">
        <v>0</v>
      </c>
      <c r="FK49" s="21">
        <v>0</v>
      </c>
      <c r="FL49" s="45">
        <v>0</v>
      </c>
      <c r="FM49" s="21">
        <v>0</v>
      </c>
      <c r="FN49" s="82">
        <v>0</v>
      </c>
      <c r="FO49" s="21">
        <v>0</v>
      </c>
      <c r="FP49" s="45">
        <v>0</v>
      </c>
      <c r="FQ49" s="21">
        <v>0</v>
      </c>
      <c r="FR49" s="82">
        <v>0</v>
      </c>
      <c r="FS49" s="21">
        <v>0</v>
      </c>
      <c r="FT49" s="45">
        <v>0</v>
      </c>
      <c r="FU49" s="21">
        <v>0</v>
      </c>
      <c r="FV49" s="83">
        <v>0</v>
      </c>
      <c r="FW49" s="21">
        <v>0</v>
      </c>
      <c r="FX49" s="45">
        <v>0</v>
      </c>
      <c r="FY49" s="21">
        <v>0</v>
      </c>
      <c r="FZ49" s="21">
        <f t="shared" si="0"/>
        <v>0</v>
      </c>
      <c r="GA49" s="21">
        <f t="shared" si="1"/>
        <v>0</v>
      </c>
      <c r="GB49" s="21">
        <f t="shared" si="2"/>
        <v>0</v>
      </c>
      <c r="GC49" s="84">
        <v>0</v>
      </c>
      <c r="GD49" s="21">
        <v>0</v>
      </c>
      <c r="GE49" s="45">
        <v>0</v>
      </c>
      <c r="GF49" s="21">
        <v>0</v>
      </c>
      <c r="GG49" s="45">
        <v>0</v>
      </c>
      <c r="GH49" s="46">
        <v>0</v>
      </c>
      <c r="GI49" s="45">
        <v>0</v>
      </c>
      <c r="GJ49" s="21">
        <v>0</v>
      </c>
      <c r="GK49" s="53">
        <v>0</v>
      </c>
      <c r="GL49" s="21">
        <v>0</v>
      </c>
      <c r="GM49" s="45">
        <v>0</v>
      </c>
      <c r="GN49" s="21">
        <v>0</v>
      </c>
      <c r="GO49" s="45">
        <v>0</v>
      </c>
      <c r="GP49" s="21">
        <v>0</v>
      </c>
      <c r="GQ49" s="45">
        <v>0</v>
      </c>
      <c r="GR49" s="21">
        <v>0</v>
      </c>
      <c r="GS49" s="45">
        <v>0</v>
      </c>
      <c r="GT49" s="21">
        <v>0</v>
      </c>
      <c r="GU49" s="45">
        <v>0</v>
      </c>
      <c r="GV49" s="21">
        <v>0</v>
      </c>
      <c r="GW49" s="21">
        <v>0</v>
      </c>
      <c r="GX49" s="21">
        <v>0</v>
      </c>
      <c r="GY49" s="21">
        <v>0</v>
      </c>
      <c r="GZ49" s="21">
        <v>0</v>
      </c>
      <c r="HA49" s="110">
        <f t="shared" si="9"/>
        <v>0</v>
      </c>
      <c r="HB49" s="111">
        <f t="shared" si="10"/>
        <v>0</v>
      </c>
      <c r="HC49" s="124">
        <f t="shared" si="11"/>
        <v>0</v>
      </c>
    </row>
    <row r="50" spans="1:211" ht="15.75" x14ac:dyDescent="0.25">
      <c r="A50" s="123" t="s">
        <v>178</v>
      </c>
      <c r="B50" s="55" t="s">
        <v>199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f t="shared" si="3"/>
        <v>0</v>
      </c>
      <c r="BF50" s="21">
        <f t="shared" si="4"/>
        <v>0</v>
      </c>
      <c r="BG50" s="21">
        <f t="shared" si="5"/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1</v>
      </c>
      <c r="BQ50" s="68">
        <v>0</v>
      </c>
      <c r="BR50" s="68">
        <v>26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98">
        <v>0</v>
      </c>
      <c r="CG50" s="55">
        <v>0</v>
      </c>
      <c r="CH50" s="81">
        <v>0</v>
      </c>
      <c r="CI50" s="55">
        <v>0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55">
        <v>0</v>
      </c>
      <c r="CP50" s="55">
        <v>0</v>
      </c>
      <c r="CQ50" s="55">
        <v>0</v>
      </c>
      <c r="CR50" s="55">
        <v>0</v>
      </c>
      <c r="CS50" s="55">
        <v>0</v>
      </c>
      <c r="CT50" s="55">
        <v>0</v>
      </c>
      <c r="CU50" s="55">
        <v>0</v>
      </c>
      <c r="CV50" s="55">
        <v>0</v>
      </c>
      <c r="CW50" s="55">
        <v>0</v>
      </c>
      <c r="CX50" s="55">
        <v>0</v>
      </c>
      <c r="CY50" s="55">
        <v>0</v>
      </c>
      <c r="CZ50" s="55">
        <v>0</v>
      </c>
      <c r="DA50" s="55">
        <v>0</v>
      </c>
      <c r="DB50" s="55">
        <v>0</v>
      </c>
      <c r="DC50" s="55">
        <v>0</v>
      </c>
      <c r="DD50" s="81">
        <v>0</v>
      </c>
      <c r="DE50" s="55">
        <v>0</v>
      </c>
      <c r="DF50" s="55">
        <v>0</v>
      </c>
      <c r="DG50" s="55">
        <v>0</v>
      </c>
      <c r="DH50" s="68">
        <v>0</v>
      </c>
      <c r="DI50" s="68">
        <v>0</v>
      </c>
      <c r="DJ50" s="68">
        <v>0</v>
      </c>
      <c r="DK50" s="68">
        <v>0</v>
      </c>
      <c r="DL50" s="68">
        <v>0</v>
      </c>
      <c r="DM50" s="55">
        <v>0</v>
      </c>
      <c r="DN50" s="55">
        <v>0</v>
      </c>
      <c r="DO50" s="55">
        <v>0</v>
      </c>
      <c r="DP50" s="55">
        <v>0</v>
      </c>
      <c r="DQ50" s="55">
        <v>0</v>
      </c>
      <c r="DR50" s="55">
        <v>0</v>
      </c>
      <c r="DS50" s="55">
        <v>0</v>
      </c>
      <c r="DT50" s="55">
        <v>0</v>
      </c>
      <c r="DU50" s="55">
        <v>0</v>
      </c>
      <c r="DV50" s="55">
        <v>0</v>
      </c>
      <c r="DW50" s="55">
        <v>0</v>
      </c>
      <c r="DX50" s="55">
        <v>0</v>
      </c>
      <c r="DY50" s="55">
        <v>0</v>
      </c>
      <c r="DZ50" s="55">
        <v>0</v>
      </c>
      <c r="EA50" s="55">
        <v>0</v>
      </c>
      <c r="EB50" s="55">
        <v>0</v>
      </c>
      <c r="EC50" s="55">
        <v>0</v>
      </c>
      <c r="ED50" s="55">
        <v>0</v>
      </c>
      <c r="EE50" s="55">
        <v>0</v>
      </c>
      <c r="EF50" s="55">
        <v>0</v>
      </c>
      <c r="EG50" s="55">
        <v>0</v>
      </c>
      <c r="EH50" s="55">
        <v>0</v>
      </c>
      <c r="EI50" s="55">
        <v>0</v>
      </c>
      <c r="EJ50" s="55">
        <v>0</v>
      </c>
      <c r="EK50" s="55">
        <v>0</v>
      </c>
      <c r="EL50" s="55">
        <v>0</v>
      </c>
      <c r="EM50" s="55">
        <v>0</v>
      </c>
      <c r="EN50" s="55">
        <v>0</v>
      </c>
      <c r="EO50" s="55">
        <v>0</v>
      </c>
      <c r="EP50" s="55">
        <v>0</v>
      </c>
      <c r="EQ50" s="55">
        <v>0</v>
      </c>
      <c r="ER50" s="55">
        <v>0</v>
      </c>
      <c r="ES50" s="55">
        <v>0</v>
      </c>
      <c r="ET50" s="55">
        <v>0</v>
      </c>
      <c r="EU50" s="55">
        <v>0</v>
      </c>
      <c r="EV50" s="55">
        <v>0</v>
      </c>
      <c r="EW50" s="55">
        <v>0</v>
      </c>
      <c r="EX50" s="55">
        <v>0</v>
      </c>
      <c r="EY50" s="55">
        <v>0</v>
      </c>
      <c r="EZ50" s="55">
        <v>0</v>
      </c>
      <c r="FA50" s="55">
        <v>0</v>
      </c>
      <c r="FB50" s="55">
        <v>0</v>
      </c>
      <c r="FC50" s="55">
        <v>0</v>
      </c>
      <c r="FD50" s="55">
        <v>0</v>
      </c>
      <c r="FE50" s="55">
        <v>0</v>
      </c>
      <c r="FF50" s="55">
        <v>0</v>
      </c>
      <c r="FG50" s="55">
        <f t="shared" si="6"/>
        <v>26</v>
      </c>
      <c r="FH50" s="55">
        <f t="shared" si="7"/>
        <v>0</v>
      </c>
      <c r="FI50" s="109">
        <f t="shared" si="8"/>
        <v>26</v>
      </c>
      <c r="FJ50" s="82">
        <v>0</v>
      </c>
      <c r="FK50" s="21">
        <v>1</v>
      </c>
      <c r="FL50" s="45">
        <v>0</v>
      </c>
      <c r="FM50" s="21">
        <v>0</v>
      </c>
      <c r="FN50" s="82">
        <v>0</v>
      </c>
      <c r="FO50" s="21">
        <v>0</v>
      </c>
      <c r="FP50" s="45">
        <v>5</v>
      </c>
      <c r="FQ50" s="21">
        <v>0</v>
      </c>
      <c r="FR50" s="82">
        <v>0</v>
      </c>
      <c r="FS50" s="21">
        <v>0</v>
      </c>
      <c r="FT50" s="45">
        <v>2</v>
      </c>
      <c r="FU50" s="21">
        <v>0</v>
      </c>
      <c r="FV50" s="83">
        <v>0</v>
      </c>
      <c r="FW50" s="21">
        <v>0</v>
      </c>
      <c r="FX50" s="45">
        <v>0</v>
      </c>
      <c r="FY50" s="21">
        <v>0</v>
      </c>
      <c r="FZ50" s="21">
        <f t="shared" si="0"/>
        <v>7</v>
      </c>
      <c r="GA50" s="21">
        <f t="shared" si="1"/>
        <v>1</v>
      </c>
      <c r="GB50" s="21">
        <f t="shared" si="2"/>
        <v>8</v>
      </c>
      <c r="GC50" s="84">
        <v>0</v>
      </c>
      <c r="GD50" s="21">
        <v>0</v>
      </c>
      <c r="GE50" s="45">
        <v>0</v>
      </c>
      <c r="GF50" s="21">
        <v>0</v>
      </c>
      <c r="GG50" s="45">
        <v>0</v>
      </c>
      <c r="GH50" s="46">
        <v>0</v>
      </c>
      <c r="GI50" s="45">
        <v>0</v>
      </c>
      <c r="GJ50" s="21">
        <v>0</v>
      </c>
      <c r="GK50" s="53">
        <v>0</v>
      </c>
      <c r="GL50" s="21">
        <v>0</v>
      </c>
      <c r="GM50" s="45">
        <v>0</v>
      </c>
      <c r="GN50" s="21">
        <v>0</v>
      </c>
      <c r="GO50" s="45">
        <v>0</v>
      </c>
      <c r="GP50" s="21">
        <v>0</v>
      </c>
      <c r="GQ50" s="45">
        <v>0</v>
      </c>
      <c r="GR50" s="21">
        <v>0</v>
      </c>
      <c r="GS50" s="45">
        <v>0</v>
      </c>
      <c r="GT50" s="21">
        <v>0</v>
      </c>
      <c r="GU50" s="45">
        <v>0</v>
      </c>
      <c r="GV50" s="21">
        <v>0</v>
      </c>
      <c r="GW50" s="21">
        <v>0</v>
      </c>
      <c r="GX50" s="21">
        <v>0</v>
      </c>
      <c r="GY50" s="21">
        <v>0</v>
      </c>
      <c r="GZ50" s="21">
        <v>0</v>
      </c>
      <c r="HA50" s="110">
        <f t="shared" si="9"/>
        <v>0</v>
      </c>
      <c r="HB50" s="111">
        <f t="shared" si="10"/>
        <v>0</v>
      </c>
      <c r="HC50" s="124">
        <f t="shared" si="11"/>
        <v>0</v>
      </c>
    </row>
    <row r="51" spans="1:211" ht="15.75" x14ac:dyDescent="0.25">
      <c r="A51" s="123" t="s">
        <v>179</v>
      </c>
      <c r="B51" s="55" t="s">
        <v>200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f t="shared" si="3"/>
        <v>0</v>
      </c>
      <c r="BF51" s="21">
        <f t="shared" si="4"/>
        <v>0</v>
      </c>
      <c r="BG51" s="21">
        <f t="shared" si="5"/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1</v>
      </c>
      <c r="BQ51" s="68">
        <v>0</v>
      </c>
      <c r="BR51" s="68">
        <v>26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98">
        <v>0</v>
      </c>
      <c r="CG51" s="55">
        <v>0</v>
      </c>
      <c r="CH51" s="55">
        <v>0</v>
      </c>
      <c r="CI51" s="55">
        <v>0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55">
        <v>0</v>
      </c>
      <c r="CP51" s="55">
        <v>0</v>
      </c>
      <c r="CQ51" s="55">
        <v>0</v>
      </c>
      <c r="CR51" s="55">
        <v>0</v>
      </c>
      <c r="CS51" s="55">
        <v>0</v>
      </c>
      <c r="CT51" s="55">
        <v>0</v>
      </c>
      <c r="CU51" s="55">
        <v>0</v>
      </c>
      <c r="CV51" s="55">
        <v>0</v>
      </c>
      <c r="CW51" s="55">
        <v>0</v>
      </c>
      <c r="CX51" s="55">
        <v>0</v>
      </c>
      <c r="CY51" s="55">
        <v>0</v>
      </c>
      <c r="CZ51" s="55">
        <v>0</v>
      </c>
      <c r="DA51" s="55">
        <v>0</v>
      </c>
      <c r="DB51" s="55">
        <v>0</v>
      </c>
      <c r="DC51" s="55">
        <v>0</v>
      </c>
      <c r="DD51" s="81">
        <v>0</v>
      </c>
      <c r="DE51" s="55">
        <v>0</v>
      </c>
      <c r="DF51" s="55">
        <v>0</v>
      </c>
      <c r="DG51" s="55">
        <v>0</v>
      </c>
      <c r="DH51" s="68">
        <v>0</v>
      </c>
      <c r="DI51" s="68">
        <v>0</v>
      </c>
      <c r="DJ51" s="68">
        <v>0</v>
      </c>
      <c r="DK51" s="68">
        <v>0</v>
      </c>
      <c r="DL51" s="68">
        <v>0</v>
      </c>
      <c r="DM51" s="55">
        <v>0</v>
      </c>
      <c r="DN51" s="55">
        <v>0</v>
      </c>
      <c r="DO51" s="55">
        <v>0</v>
      </c>
      <c r="DP51" s="55">
        <v>0</v>
      </c>
      <c r="DQ51" s="55">
        <v>0</v>
      </c>
      <c r="DR51" s="55">
        <v>0</v>
      </c>
      <c r="DS51" s="55">
        <v>0</v>
      </c>
      <c r="DT51" s="55">
        <v>0</v>
      </c>
      <c r="DU51" s="55">
        <v>0</v>
      </c>
      <c r="DV51" s="55">
        <v>0</v>
      </c>
      <c r="DW51" s="55">
        <v>0</v>
      </c>
      <c r="DX51" s="55">
        <v>0</v>
      </c>
      <c r="DY51" s="55">
        <v>0</v>
      </c>
      <c r="DZ51" s="55">
        <v>0</v>
      </c>
      <c r="EA51" s="55">
        <v>0</v>
      </c>
      <c r="EB51" s="55">
        <v>0</v>
      </c>
      <c r="EC51" s="55">
        <v>0</v>
      </c>
      <c r="ED51" s="55">
        <v>0</v>
      </c>
      <c r="EE51" s="55">
        <v>0</v>
      </c>
      <c r="EF51" s="55">
        <v>0</v>
      </c>
      <c r="EG51" s="55">
        <v>0</v>
      </c>
      <c r="EH51" s="55">
        <v>0</v>
      </c>
      <c r="EI51" s="55">
        <v>0</v>
      </c>
      <c r="EJ51" s="55">
        <v>0</v>
      </c>
      <c r="EK51" s="55">
        <v>0</v>
      </c>
      <c r="EL51" s="55">
        <v>0</v>
      </c>
      <c r="EM51" s="55">
        <v>0</v>
      </c>
      <c r="EN51" s="55">
        <v>0</v>
      </c>
      <c r="EO51" s="55">
        <v>0</v>
      </c>
      <c r="EP51" s="55">
        <v>0</v>
      </c>
      <c r="EQ51" s="55">
        <v>0</v>
      </c>
      <c r="ER51" s="55">
        <v>0</v>
      </c>
      <c r="ES51" s="55">
        <v>0</v>
      </c>
      <c r="ET51" s="55">
        <v>0</v>
      </c>
      <c r="EU51" s="55">
        <v>0</v>
      </c>
      <c r="EV51" s="55">
        <v>0</v>
      </c>
      <c r="EW51" s="55">
        <v>0</v>
      </c>
      <c r="EX51" s="55">
        <v>0</v>
      </c>
      <c r="EY51" s="55">
        <v>0</v>
      </c>
      <c r="EZ51" s="55">
        <v>0</v>
      </c>
      <c r="FA51" s="55">
        <v>0</v>
      </c>
      <c r="FB51" s="55">
        <v>0</v>
      </c>
      <c r="FC51" s="55">
        <v>0</v>
      </c>
      <c r="FD51" s="55">
        <v>0</v>
      </c>
      <c r="FE51" s="55">
        <v>0</v>
      </c>
      <c r="FF51" s="55">
        <v>0</v>
      </c>
      <c r="FG51" s="55">
        <f t="shared" si="6"/>
        <v>26</v>
      </c>
      <c r="FH51" s="55">
        <f t="shared" si="7"/>
        <v>0</v>
      </c>
      <c r="FI51" s="109">
        <f t="shared" si="8"/>
        <v>26</v>
      </c>
      <c r="FJ51" s="82">
        <v>0</v>
      </c>
      <c r="FK51" s="21">
        <v>0</v>
      </c>
      <c r="FL51" s="45">
        <v>0</v>
      </c>
      <c r="FM51" s="21">
        <v>0</v>
      </c>
      <c r="FN51" s="82">
        <v>0</v>
      </c>
      <c r="FO51" s="21">
        <v>0</v>
      </c>
      <c r="FP51" s="45">
        <v>0</v>
      </c>
      <c r="FQ51" s="21">
        <v>0</v>
      </c>
      <c r="FR51" s="82">
        <v>0</v>
      </c>
      <c r="FS51" s="21">
        <v>0</v>
      </c>
      <c r="FT51" s="45">
        <v>0</v>
      </c>
      <c r="FU51" s="21">
        <v>0</v>
      </c>
      <c r="FV51" s="83">
        <v>0</v>
      </c>
      <c r="FW51" s="21">
        <v>0</v>
      </c>
      <c r="FX51" s="45">
        <v>0</v>
      </c>
      <c r="FY51" s="21">
        <v>0</v>
      </c>
      <c r="FZ51" s="21">
        <f t="shared" si="0"/>
        <v>0</v>
      </c>
      <c r="GA51" s="21">
        <f t="shared" si="1"/>
        <v>0</v>
      </c>
      <c r="GB51" s="21">
        <f t="shared" si="2"/>
        <v>0</v>
      </c>
      <c r="GC51" s="84">
        <v>0</v>
      </c>
      <c r="GD51" s="21">
        <v>0</v>
      </c>
      <c r="GE51" s="45">
        <v>0</v>
      </c>
      <c r="GF51" s="21">
        <v>0</v>
      </c>
      <c r="GG51" s="45">
        <v>0</v>
      </c>
      <c r="GH51" s="46">
        <v>0</v>
      </c>
      <c r="GI51" s="45">
        <v>0</v>
      </c>
      <c r="GJ51" s="21">
        <v>0</v>
      </c>
      <c r="GK51" s="53">
        <v>0</v>
      </c>
      <c r="GL51" s="21">
        <v>0</v>
      </c>
      <c r="GM51" s="45">
        <v>0</v>
      </c>
      <c r="GN51" s="21">
        <v>0</v>
      </c>
      <c r="GO51" s="45">
        <v>0</v>
      </c>
      <c r="GP51" s="21">
        <v>0</v>
      </c>
      <c r="GQ51" s="45">
        <v>0</v>
      </c>
      <c r="GR51" s="21">
        <v>0</v>
      </c>
      <c r="GS51" s="45">
        <v>0</v>
      </c>
      <c r="GT51" s="21">
        <v>0</v>
      </c>
      <c r="GU51" s="45">
        <v>0</v>
      </c>
      <c r="GV51" s="21">
        <v>0</v>
      </c>
      <c r="GW51" s="21">
        <v>0</v>
      </c>
      <c r="GX51" s="21">
        <v>0</v>
      </c>
      <c r="GY51" s="21">
        <v>0</v>
      </c>
      <c r="GZ51" s="21">
        <v>0</v>
      </c>
      <c r="HA51" s="110">
        <f t="shared" si="9"/>
        <v>0</v>
      </c>
      <c r="HB51" s="111">
        <f t="shared" si="10"/>
        <v>0</v>
      </c>
      <c r="HC51" s="124">
        <f t="shared" si="11"/>
        <v>0</v>
      </c>
    </row>
    <row r="52" spans="1:211" ht="30" customHeight="1" x14ac:dyDescent="0.25">
      <c r="A52" s="123" t="s">
        <v>180</v>
      </c>
      <c r="B52" s="55" t="s">
        <v>200</v>
      </c>
      <c r="C52" s="21">
        <v>0</v>
      </c>
      <c r="D52" s="21">
        <v>0</v>
      </c>
      <c r="E52" s="21">
        <v>0</v>
      </c>
      <c r="F52" s="21">
        <v>0</v>
      </c>
      <c r="G52" s="21">
        <v>3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3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1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f t="shared" si="3"/>
        <v>7</v>
      </c>
      <c r="BF52" s="21">
        <f t="shared" si="4"/>
        <v>0</v>
      </c>
      <c r="BG52" s="21">
        <f t="shared" si="5"/>
        <v>7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1</v>
      </c>
      <c r="BQ52" s="68">
        <v>0</v>
      </c>
      <c r="BR52" s="68">
        <v>26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98">
        <v>1</v>
      </c>
      <c r="CG52" s="55">
        <v>2</v>
      </c>
      <c r="CH52" s="81">
        <v>0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5">
        <v>0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0</v>
      </c>
      <c r="CY52" s="55">
        <v>0</v>
      </c>
      <c r="CZ52" s="55">
        <v>0</v>
      </c>
      <c r="DA52" s="55">
        <v>0</v>
      </c>
      <c r="DB52" s="55">
        <v>0</v>
      </c>
      <c r="DC52" s="55">
        <v>0</v>
      </c>
      <c r="DD52" s="81">
        <v>0</v>
      </c>
      <c r="DE52" s="55">
        <v>0</v>
      </c>
      <c r="DF52" s="55">
        <v>0</v>
      </c>
      <c r="DG52" s="55">
        <v>0</v>
      </c>
      <c r="DH52" s="68">
        <v>3</v>
      </c>
      <c r="DI52" s="68">
        <v>2</v>
      </c>
      <c r="DJ52" s="68">
        <v>0</v>
      </c>
      <c r="DK52" s="68">
        <v>0</v>
      </c>
      <c r="DL52" s="68">
        <v>0</v>
      </c>
      <c r="DM52" s="55">
        <v>0</v>
      </c>
      <c r="DN52" s="55">
        <v>0</v>
      </c>
      <c r="DO52" s="55">
        <v>0</v>
      </c>
      <c r="DP52" s="55">
        <v>0</v>
      </c>
      <c r="DQ52" s="55">
        <v>0</v>
      </c>
      <c r="DR52" s="55">
        <v>0</v>
      </c>
      <c r="DS52" s="55">
        <v>0</v>
      </c>
      <c r="DT52" s="55">
        <v>0</v>
      </c>
      <c r="DU52" s="55">
        <v>0</v>
      </c>
      <c r="DV52" s="55">
        <v>0</v>
      </c>
      <c r="DW52" s="55">
        <v>0</v>
      </c>
      <c r="DX52" s="55">
        <v>0</v>
      </c>
      <c r="DY52" s="55">
        <v>0</v>
      </c>
      <c r="DZ52" s="55">
        <v>0</v>
      </c>
      <c r="EA52" s="55">
        <v>0</v>
      </c>
      <c r="EB52" s="55">
        <v>0</v>
      </c>
      <c r="EC52" s="55">
        <v>0</v>
      </c>
      <c r="ED52" s="55">
        <v>0</v>
      </c>
      <c r="EE52" s="55">
        <v>0</v>
      </c>
      <c r="EF52" s="55">
        <v>0</v>
      </c>
      <c r="EG52" s="55">
        <v>0</v>
      </c>
      <c r="EH52" s="55">
        <v>0</v>
      </c>
      <c r="EI52" s="55">
        <v>0</v>
      </c>
      <c r="EJ52" s="55">
        <v>0</v>
      </c>
      <c r="EK52" s="55">
        <v>0</v>
      </c>
      <c r="EL52" s="55">
        <v>0</v>
      </c>
      <c r="EM52" s="55">
        <v>0</v>
      </c>
      <c r="EN52" s="55">
        <v>0</v>
      </c>
      <c r="EO52" s="55">
        <v>0</v>
      </c>
      <c r="EP52" s="55">
        <v>0</v>
      </c>
      <c r="EQ52" s="55">
        <v>0</v>
      </c>
      <c r="ER52" s="55">
        <v>0</v>
      </c>
      <c r="ES52" s="55">
        <v>0</v>
      </c>
      <c r="ET52" s="55">
        <v>0</v>
      </c>
      <c r="EU52" s="55">
        <v>0</v>
      </c>
      <c r="EV52" s="55">
        <v>0</v>
      </c>
      <c r="EW52" s="55">
        <v>0</v>
      </c>
      <c r="EX52" s="55">
        <v>0</v>
      </c>
      <c r="EY52" s="55">
        <v>0</v>
      </c>
      <c r="EZ52" s="55">
        <v>0</v>
      </c>
      <c r="FA52" s="55">
        <v>0</v>
      </c>
      <c r="FB52" s="55">
        <v>0</v>
      </c>
      <c r="FC52" s="55">
        <v>5</v>
      </c>
      <c r="FD52" s="55">
        <v>0</v>
      </c>
      <c r="FE52" s="55">
        <f>SUM(FB52:FD52)</f>
        <v>5</v>
      </c>
      <c r="FF52" s="55">
        <v>0</v>
      </c>
      <c r="FG52" s="55">
        <f t="shared" si="6"/>
        <v>40</v>
      </c>
      <c r="FH52" s="55">
        <f t="shared" si="7"/>
        <v>4</v>
      </c>
      <c r="FI52" s="109">
        <f t="shared" si="8"/>
        <v>44</v>
      </c>
      <c r="FJ52" s="82">
        <v>3</v>
      </c>
      <c r="FK52" s="21">
        <v>0</v>
      </c>
      <c r="FL52" s="45">
        <v>4</v>
      </c>
      <c r="FM52" s="21">
        <v>6</v>
      </c>
      <c r="FN52" s="82">
        <v>7</v>
      </c>
      <c r="FO52" s="21">
        <v>1</v>
      </c>
      <c r="FP52" s="45">
        <v>5</v>
      </c>
      <c r="FQ52" s="21">
        <v>1</v>
      </c>
      <c r="FR52" s="82">
        <v>0</v>
      </c>
      <c r="FS52" s="21">
        <v>0</v>
      </c>
      <c r="FT52" s="45">
        <v>0</v>
      </c>
      <c r="FU52" s="21">
        <v>0</v>
      </c>
      <c r="FV52" s="83">
        <v>1</v>
      </c>
      <c r="FW52" s="21">
        <v>0</v>
      </c>
      <c r="FX52" s="45">
        <v>1</v>
      </c>
      <c r="FY52" s="21">
        <v>0</v>
      </c>
      <c r="FZ52" s="21">
        <f t="shared" si="0"/>
        <v>21</v>
      </c>
      <c r="GA52" s="21">
        <f t="shared" si="1"/>
        <v>8</v>
      </c>
      <c r="GB52" s="21">
        <f t="shared" si="2"/>
        <v>29</v>
      </c>
      <c r="GC52" s="84">
        <v>2</v>
      </c>
      <c r="GD52" s="21">
        <v>8</v>
      </c>
      <c r="GE52" s="45">
        <v>3</v>
      </c>
      <c r="GF52" s="21">
        <v>5</v>
      </c>
      <c r="GG52" s="45">
        <v>0</v>
      </c>
      <c r="GH52" s="46">
        <v>0</v>
      </c>
      <c r="GI52" s="45">
        <v>0</v>
      </c>
      <c r="GJ52" s="21">
        <v>0</v>
      </c>
      <c r="GK52" s="53">
        <v>0</v>
      </c>
      <c r="GL52" s="21">
        <v>0</v>
      </c>
      <c r="GM52" s="45">
        <v>0</v>
      </c>
      <c r="GN52" s="21">
        <v>0</v>
      </c>
      <c r="GO52" s="45">
        <v>0</v>
      </c>
      <c r="GP52" s="21">
        <v>0</v>
      </c>
      <c r="GQ52" s="45">
        <v>0</v>
      </c>
      <c r="GR52" s="21">
        <v>0</v>
      </c>
      <c r="GS52" s="45">
        <v>0</v>
      </c>
      <c r="GT52" s="21">
        <v>0</v>
      </c>
      <c r="GU52" s="45">
        <v>0</v>
      </c>
      <c r="GV52" s="21">
        <v>0</v>
      </c>
      <c r="GW52" s="21">
        <v>0</v>
      </c>
      <c r="GX52" s="21">
        <v>0</v>
      </c>
      <c r="GY52" s="21">
        <v>0</v>
      </c>
      <c r="GZ52" s="21">
        <v>0</v>
      </c>
      <c r="HA52" s="110">
        <f t="shared" si="9"/>
        <v>5</v>
      </c>
      <c r="HB52" s="111">
        <f t="shared" si="10"/>
        <v>13</v>
      </c>
      <c r="HC52" s="124">
        <f t="shared" si="11"/>
        <v>18</v>
      </c>
    </row>
    <row r="53" spans="1:211" ht="15.75" x14ac:dyDescent="0.25">
      <c r="A53" s="127" t="s">
        <v>343</v>
      </c>
      <c r="B53" s="55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f t="shared" si="3"/>
        <v>0</v>
      </c>
      <c r="BF53" s="21">
        <f t="shared" si="4"/>
        <v>0</v>
      </c>
      <c r="BG53" s="21">
        <f t="shared" si="5"/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1</v>
      </c>
      <c r="BQ53" s="68">
        <v>0</v>
      </c>
      <c r="BR53" s="68">
        <v>26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98">
        <v>1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0</v>
      </c>
      <c r="DA53" s="55">
        <v>0</v>
      </c>
      <c r="DB53" s="55">
        <v>0</v>
      </c>
      <c r="DC53" s="55">
        <v>0</v>
      </c>
      <c r="DD53" s="81">
        <v>0</v>
      </c>
      <c r="DE53" s="55">
        <v>0</v>
      </c>
      <c r="DF53" s="55">
        <v>0</v>
      </c>
      <c r="DG53" s="55">
        <v>0</v>
      </c>
      <c r="DH53" s="68">
        <v>0</v>
      </c>
      <c r="DI53" s="68">
        <v>0</v>
      </c>
      <c r="DJ53" s="68">
        <v>0</v>
      </c>
      <c r="DK53" s="68">
        <v>0</v>
      </c>
      <c r="DL53" s="68">
        <v>0</v>
      </c>
      <c r="DM53" s="55">
        <v>0</v>
      </c>
      <c r="DN53" s="55">
        <v>0</v>
      </c>
      <c r="DO53" s="55">
        <v>0</v>
      </c>
      <c r="DP53" s="55">
        <v>0</v>
      </c>
      <c r="DQ53" s="55">
        <v>0</v>
      </c>
      <c r="DR53" s="55">
        <v>0</v>
      </c>
      <c r="DS53" s="55">
        <v>0</v>
      </c>
      <c r="DT53" s="55">
        <v>0</v>
      </c>
      <c r="DU53" s="55">
        <v>0</v>
      </c>
      <c r="DV53" s="55">
        <v>0</v>
      </c>
      <c r="DW53" s="55">
        <v>0</v>
      </c>
      <c r="DX53" s="55">
        <v>0</v>
      </c>
      <c r="DY53" s="55">
        <v>0</v>
      </c>
      <c r="DZ53" s="55">
        <v>0</v>
      </c>
      <c r="EA53" s="55">
        <v>0</v>
      </c>
      <c r="EB53" s="55">
        <v>0</v>
      </c>
      <c r="EC53" s="55">
        <v>0</v>
      </c>
      <c r="ED53" s="55">
        <v>0</v>
      </c>
      <c r="EE53" s="55">
        <v>0</v>
      </c>
      <c r="EF53" s="55">
        <v>0</v>
      </c>
      <c r="EG53" s="55">
        <v>0</v>
      </c>
      <c r="EH53" s="55">
        <v>0</v>
      </c>
      <c r="EI53" s="55">
        <v>0</v>
      </c>
      <c r="EJ53" s="55">
        <v>0</v>
      </c>
      <c r="EK53" s="55">
        <v>0</v>
      </c>
      <c r="EL53" s="55">
        <v>0</v>
      </c>
      <c r="EM53" s="55">
        <v>0</v>
      </c>
      <c r="EN53" s="55">
        <v>0</v>
      </c>
      <c r="EO53" s="55">
        <v>0</v>
      </c>
      <c r="EP53" s="55">
        <v>0</v>
      </c>
      <c r="EQ53" s="55">
        <v>0</v>
      </c>
      <c r="ER53" s="55">
        <v>0</v>
      </c>
      <c r="ES53" s="55">
        <v>0</v>
      </c>
      <c r="ET53" s="55">
        <v>0</v>
      </c>
      <c r="EU53" s="55">
        <v>0</v>
      </c>
      <c r="EV53" s="55">
        <v>0</v>
      </c>
      <c r="EW53" s="55">
        <v>0</v>
      </c>
      <c r="EX53" s="55">
        <v>0</v>
      </c>
      <c r="EY53" s="55">
        <v>0</v>
      </c>
      <c r="EZ53" s="55">
        <v>0</v>
      </c>
      <c r="FA53" s="55">
        <v>0</v>
      </c>
      <c r="FB53" s="55">
        <v>0</v>
      </c>
      <c r="FC53" s="55">
        <v>0</v>
      </c>
      <c r="FD53" s="55">
        <v>0</v>
      </c>
      <c r="FE53" s="55">
        <v>0</v>
      </c>
      <c r="FF53" s="55">
        <v>0</v>
      </c>
      <c r="FG53" s="55">
        <f t="shared" si="6"/>
        <v>27</v>
      </c>
      <c r="FH53" s="55">
        <f t="shared" si="7"/>
        <v>0</v>
      </c>
      <c r="FI53" s="109">
        <f t="shared" si="8"/>
        <v>27</v>
      </c>
      <c r="FJ53" s="82">
        <v>0</v>
      </c>
      <c r="FK53" s="21">
        <v>0</v>
      </c>
      <c r="FL53" s="45">
        <v>0</v>
      </c>
      <c r="FM53" s="21">
        <v>0</v>
      </c>
      <c r="FN53" s="82">
        <v>0</v>
      </c>
      <c r="FO53" s="21">
        <v>0</v>
      </c>
      <c r="FP53" s="45">
        <v>0</v>
      </c>
      <c r="FQ53" s="21">
        <v>0</v>
      </c>
      <c r="FR53" s="82">
        <v>0</v>
      </c>
      <c r="FS53" s="21">
        <v>0</v>
      </c>
      <c r="FT53" s="45">
        <v>0</v>
      </c>
      <c r="FU53" s="21">
        <v>0</v>
      </c>
      <c r="FV53" s="83">
        <v>0</v>
      </c>
      <c r="FW53" s="21">
        <v>0</v>
      </c>
      <c r="FX53" s="45">
        <v>0</v>
      </c>
      <c r="FY53" s="21">
        <v>0</v>
      </c>
      <c r="FZ53" s="21">
        <f t="shared" si="0"/>
        <v>0</v>
      </c>
      <c r="GA53" s="21">
        <f t="shared" si="1"/>
        <v>0</v>
      </c>
      <c r="GB53" s="21">
        <f t="shared" si="2"/>
        <v>0</v>
      </c>
      <c r="GC53" s="84">
        <v>0</v>
      </c>
      <c r="GD53" s="21">
        <v>0</v>
      </c>
      <c r="GE53" s="45">
        <v>0</v>
      </c>
      <c r="GF53" s="21">
        <v>0</v>
      </c>
      <c r="GG53" s="45">
        <v>0</v>
      </c>
      <c r="GH53" s="46">
        <v>0</v>
      </c>
      <c r="GI53" s="45">
        <v>0</v>
      </c>
      <c r="GJ53" s="21">
        <v>0</v>
      </c>
      <c r="GK53" s="53">
        <v>0</v>
      </c>
      <c r="GL53" s="21">
        <v>0</v>
      </c>
      <c r="GM53" s="45">
        <v>0</v>
      </c>
      <c r="GN53" s="21">
        <v>0</v>
      </c>
      <c r="GO53" s="45">
        <v>0</v>
      </c>
      <c r="GP53" s="21">
        <v>0</v>
      </c>
      <c r="GQ53" s="45">
        <v>0</v>
      </c>
      <c r="GR53" s="21">
        <v>0</v>
      </c>
      <c r="GS53" s="45">
        <v>0</v>
      </c>
      <c r="GT53" s="21">
        <v>0</v>
      </c>
      <c r="GU53" s="45">
        <v>0</v>
      </c>
      <c r="GV53" s="21">
        <v>0</v>
      </c>
      <c r="GW53" s="21">
        <v>0</v>
      </c>
      <c r="GX53" s="21">
        <v>0</v>
      </c>
      <c r="GY53" s="21">
        <v>0</v>
      </c>
      <c r="GZ53" s="21">
        <v>0</v>
      </c>
      <c r="HA53" s="110">
        <f t="shared" si="9"/>
        <v>0</v>
      </c>
      <c r="HB53" s="111">
        <f t="shared" si="10"/>
        <v>0</v>
      </c>
      <c r="HC53" s="124">
        <f t="shared" si="11"/>
        <v>0</v>
      </c>
    </row>
    <row r="54" spans="1:211" ht="15.75" x14ac:dyDescent="0.25">
      <c r="A54" s="123" t="s">
        <v>155</v>
      </c>
      <c r="B54" s="55" t="s">
        <v>200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8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33</v>
      </c>
      <c r="BA54" s="21">
        <v>0</v>
      </c>
      <c r="BB54" s="21">
        <v>0</v>
      </c>
      <c r="BC54" s="21">
        <v>0</v>
      </c>
      <c r="BD54" s="21">
        <v>0</v>
      </c>
      <c r="BE54" s="21">
        <f t="shared" si="3"/>
        <v>8</v>
      </c>
      <c r="BF54" s="21">
        <f t="shared" si="4"/>
        <v>33</v>
      </c>
      <c r="BG54" s="21">
        <f t="shared" si="5"/>
        <v>41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1</v>
      </c>
      <c r="BQ54" s="68">
        <v>0</v>
      </c>
      <c r="BR54" s="68">
        <v>26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98">
        <v>0</v>
      </c>
      <c r="CG54" s="55">
        <v>0</v>
      </c>
      <c r="CH54" s="81">
        <v>0</v>
      </c>
      <c r="CI54" s="55">
        <v>0</v>
      </c>
      <c r="CJ54" s="55">
        <v>0</v>
      </c>
      <c r="CK54" s="55">
        <v>0</v>
      </c>
      <c r="CL54" s="55">
        <v>0</v>
      </c>
      <c r="CM54" s="55">
        <v>0</v>
      </c>
      <c r="CN54" s="55">
        <v>0</v>
      </c>
      <c r="CO54" s="55">
        <v>0</v>
      </c>
      <c r="CP54" s="55">
        <v>0</v>
      </c>
      <c r="CQ54" s="55">
        <v>0</v>
      </c>
      <c r="CR54" s="55">
        <v>0</v>
      </c>
      <c r="CS54" s="55">
        <v>0</v>
      </c>
      <c r="CT54" s="55">
        <v>0</v>
      </c>
      <c r="CU54" s="55">
        <v>0</v>
      </c>
      <c r="CV54" s="55">
        <v>0</v>
      </c>
      <c r="CW54" s="55">
        <v>0</v>
      </c>
      <c r="CX54" s="55">
        <v>0</v>
      </c>
      <c r="CY54" s="55">
        <v>0</v>
      </c>
      <c r="CZ54" s="55">
        <v>0</v>
      </c>
      <c r="DA54" s="55">
        <v>0</v>
      </c>
      <c r="DB54" s="55">
        <v>0</v>
      </c>
      <c r="DC54" s="55">
        <v>0</v>
      </c>
      <c r="DD54" s="81">
        <v>0</v>
      </c>
      <c r="DE54" s="55">
        <v>0</v>
      </c>
      <c r="DF54" s="55">
        <v>0</v>
      </c>
      <c r="DG54" s="55">
        <v>0</v>
      </c>
      <c r="DH54" s="68">
        <v>0</v>
      </c>
      <c r="DI54" s="68">
        <v>0</v>
      </c>
      <c r="DJ54" s="68">
        <v>0</v>
      </c>
      <c r="DK54" s="68">
        <v>0</v>
      </c>
      <c r="DL54" s="68">
        <v>0</v>
      </c>
      <c r="DM54" s="55">
        <v>0</v>
      </c>
      <c r="DN54" s="55">
        <v>0</v>
      </c>
      <c r="DO54" s="55">
        <v>0</v>
      </c>
      <c r="DP54" s="55">
        <v>0</v>
      </c>
      <c r="DQ54" s="55">
        <v>0</v>
      </c>
      <c r="DR54" s="55">
        <v>0</v>
      </c>
      <c r="DS54" s="55">
        <v>0</v>
      </c>
      <c r="DT54" s="55">
        <v>0</v>
      </c>
      <c r="DU54" s="55">
        <v>0</v>
      </c>
      <c r="DV54" s="55">
        <v>0</v>
      </c>
      <c r="DW54" s="55">
        <v>0</v>
      </c>
      <c r="DX54" s="55">
        <v>0</v>
      </c>
      <c r="DY54" s="55">
        <v>0</v>
      </c>
      <c r="DZ54" s="55">
        <v>0</v>
      </c>
      <c r="EA54" s="55">
        <v>0</v>
      </c>
      <c r="EB54" s="55">
        <v>0</v>
      </c>
      <c r="EC54" s="55">
        <v>0</v>
      </c>
      <c r="ED54" s="55">
        <v>0</v>
      </c>
      <c r="EE54" s="55">
        <v>0</v>
      </c>
      <c r="EF54" s="55">
        <v>0</v>
      </c>
      <c r="EG54" s="55">
        <v>0</v>
      </c>
      <c r="EH54" s="55">
        <v>0</v>
      </c>
      <c r="EI54" s="55">
        <v>0</v>
      </c>
      <c r="EJ54" s="55">
        <v>0</v>
      </c>
      <c r="EK54" s="55">
        <v>0</v>
      </c>
      <c r="EL54" s="55">
        <v>0</v>
      </c>
      <c r="EM54" s="55">
        <v>0</v>
      </c>
      <c r="EN54" s="55">
        <v>0</v>
      </c>
      <c r="EO54" s="55">
        <v>0</v>
      </c>
      <c r="EP54" s="55">
        <v>0</v>
      </c>
      <c r="EQ54" s="55">
        <v>0</v>
      </c>
      <c r="ER54" s="55">
        <v>0</v>
      </c>
      <c r="ES54" s="55">
        <v>0</v>
      </c>
      <c r="ET54" s="55">
        <v>0</v>
      </c>
      <c r="EU54" s="55">
        <v>0</v>
      </c>
      <c r="EV54" s="55">
        <v>0</v>
      </c>
      <c r="EW54" s="55">
        <v>0</v>
      </c>
      <c r="EX54" s="55">
        <v>0</v>
      </c>
      <c r="EY54" s="55">
        <v>0</v>
      </c>
      <c r="EZ54" s="55">
        <v>0</v>
      </c>
      <c r="FA54" s="55">
        <v>0</v>
      </c>
      <c r="FB54" s="55">
        <v>0</v>
      </c>
      <c r="FC54" s="55">
        <v>0</v>
      </c>
      <c r="FD54" s="55">
        <v>0</v>
      </c>
      <c r="FE54" s="55">
        <v>0</v>
      </c>
      <c r="FF54" s="55">
        <v>0</v>
      </c>
      <c r="FG54" s="55">
        <f t="shared" si="6"/>
        <v>26</v>
      </c>
      <c r="FH54" s="55">
        <f t="shared" si="7"/>
        <v>0</v>
      </c>
      <c r="FI54" s="109">
        <f t="shared" si="8"/>
        <v>26</v>
      </c>
      <c r="FJ54" s="82">
        <v>0</v>
      </c>
      <c r="FK54" s="21">
        <v>0</v>
      </c>
      <c r="FL54" s="45">
        <v>0</v>
      </c>
      <c r="FM54" s="21">
        <v>0</v>
      </c>
      <c r="FN54" s="82">
        <v>0</v>
      </c>
      <c r="FO54" s="21">
        <v>0</v>
      </c>
      <c r="FP54" s="45">
        <v>0</v>
      </c>
      <c r="FQ54" s="21">
        <v>3</v>
      </c>
      <c r="FR54" s="82">
        <v>0</v>
      </c>
      <c r="FS54" s="21">
        <v>0</v>
      </c>
      <c r="FT54" s="45">
        <v>0</v>
      </c>
      <c r="FU54" s="21">
        <v>0</v>
      </c>
      <c r="FV54" s="83">
        <v>0</v>
      </c>
      <c r="FW54" s="21">
        <v>0</v>
      </c>
      <c r="FX54" s="45">
        <v>0</v>
      </c>
      <c r="FY54" s="21">
        <v>0</v>
      </c>
      <c r="FZ54" s="21">
        <f t="shared" si="0"/>
        <v>0</v>
      </c>
      <c r="GA54" s="21">
        <f t="shared" si="1"/>
        <v>3</v>
      </c>
      <c r="GB54" s="21">
        <f t="shared" si="2"/>
        <v>3</v>
      </c>
      <c r="GC54" s="84">
        <v>0</v>
      </c>
      <c r="GD54" s="21">
        <v>0</v>
      </c>
      <c r="GE54" s="45">
        <v>0</v>
      </c>
      <c r="GF54" s="21">
        <v>0</v>
      </c>
      <c r="GG54" s="45">
        <v>0</v>
      </c>
      <c r="GH54" s="46">
        <v>0</v>
      </c>
      <c r="GI54" s="45">
        <v>0</v>
      </c>
      <c r="GJ54" s="21">
        <v>0</v>
      </c>
      <c r="GK54" s="53">
        <v>0</v>
      </c>
      <c r="GL54" s="21">
        <v>0</v>
      </c>
      <c r="GM54" s="45">
        <v>0</v>
      </c>
      <c r="GN54" s="21">
        <v>0</v>
      </c>
      <c r="GO54" s="45">
        <v>0</v>
      </c>
      <c r="GP54" s="21">
        <v>0</v>
      </c>
      <c r="GQ54" s="45">
        <v>0</v>
      </c>
      <c r="GR54" s="21">
        <v>0</v>
      </c>
      <c r="GS54" s="45">
        <v>0</v>
      </c>
      <c r="GT54" s="21">
        <v>0</v>
      </c>
      <c r="GU54" s="45">
        <v>0</v>
      </c>
      <c r="GV54" s="21">
        <v>0</v>
      </c>
      <c r="GW54" s="21">
        <v>0</v>
      </c>
      <c r="GX54" s="21">
        <v>0</v>
      </c>
      <c r="GY54" s="21">
        <v>0</v>
      </c>
      <c r="GZ54" s="21">
        <v>0</v>
      </c>
      <c r="HA54" s="110">
        <f t="shared" si="9"/>
        <v>0</v>
      </c>
      <c r="HB54" s="111">
        <f t="shared" si="10"/>
        <v>0</v>
      </c>
      <c r="HC54" s="124">
        <f t="shared" si="11"/>
        <v>0</v>
      </c>
    </row>
    <row r="55" spans="1:211" ht="15.75" x14ac:dyDescent="0.25">
      <c r="A55" s="123" t="s">
        <v>181</v>
      </c>
      <c r="B55" s="55" t="s">
        <v>200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f t="shared" si="3"/>
        <v>0</v>
      </c>
      <c r="BF55" s="21">
        <f t="shared" si="4"/>
        <v>0</v>
      </c>
      <c r="BG55" s="21">
        <f t="shared" si="5"/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1</v>
      </c>
      <c r="BQ55" s="68">
        <v>0</v>
      </c>
      <c r="BR55" s="68">
        <v>26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98">
        <v>0</v>
      </c>
      <c r="CG55" s="55">
        <v>0</v>
      </c>
      <c r="CH55" s="55">
        <v>0</v>
      </c>
      <c r="CI55" s="55">
        <v>0</v>
      </c>
      <c r="CJ55" s="55">
        <v>0</v>
      </c>
      <c r="CK55" s="55">
        <v>0</v>
      </c>
      <c r="CL55" s="55">
        <v>0</v>
      </c>
      <c r="CM55" s="55">
        <v>0</v>
      </c>
      <c r="CN55" s="55">
        <v>0</v>
      </c>
      <c r="CO55" s="55">
        <v>0</v>
      </c>
      <c r="CP55" s="55">
        <v>0</v>
      </c>
      <c r="CQ55" s="55">
        <v>0</v>
      </c>
      <c r="CR55" s="55">
        <v>0</v>
      </c>
      <c r="CS55" s="55">
        <v>0</v>
      </c>
      <c r="CT55" s="55">
        <v>0</v>
      </c>
      <c r="CU55" s="55">
        <v>0</v>
      </c>
      <c r="CV55" s="55">
        <v>0</v>
      </c>
      <c r="CW55" s="55">
        <v>0</v>
      </c>
      <c r="CX55" s="55">
        <v>0</v>
      </c>
      <c r="CY55" s="55">
        <v>0</v>
      </c>
      <c r="CZ55" s="55">
        <v>0</v>
      </c>
      <c r="DA55" s="55">
        <v>0</v>
      </c>
      <c r="DB55" s="55">
        <v>0</v>
      </c>
      <c r="DC55" s="55">
        <v>0</v>
      </c>
      <c r="DD55" s="81">
        <v>0</v>
      </c>
      <c r="DE55" s="55">
        <v>0</v>
      </c>
      <c r="DF55" s="55">
        <v>0</v>
      </c>
      <c r="DG55" s="55">
        <v>0</v>
      </c>
      <c r="DH55" s="68">
        <v>0</v>
      </c>
      <c r="DI55" s="68">
        <v>0</v>
      </c>
      <c r="DJ55" s="68">
        <v>0</v>
      </c>
      <c r="DK55" s="68">
        <v>0</v>
      </c>
      <c r="DL55" s="68">
        <v>0</v>
      </c>
      <c r="DM55" s="55">
        <v>0</v>
      </c>
      <c r="DN55" s="55">
        <v>0</v>
      </c>
      <c r="DO55" s="55">
        <v>0</v>
      </c>
      <c r="DP55" s="55">
        <v>0</v>
      </c>
      <c r="DQ55" s="55">
        <v>0</v>
      </c>
      <c r="DR55" s="55">
        <v>0</v>
      </c>
      <c r="DS55" s="55">
        <v>0</v>
      </c>
      <c r="DT55" s="55">
        <v>0</v>
      </c>
      <c r="DU55" s="55">
        <v>0</v>
      </c>
      <c r="DV55" s="55">
        <v>0</v>
      </c>
      <c r="DW55" s="55">
        <v>0</v>
      </c>
      <c r="DX55" s="55">
        <v>0</v>
      </c>
      <c r="DY55" s="55">
        <v>0</v>
      </c>
      <c r="DZ55" s="55">
        <v>0</v>
      </c>
      <c r="EA55" s="55">
        <v>0</v>
      </c>
      <c r="EB55" s="55">
        <v>0</v>
      </c>
      <c r="EC55" s="55">
        <v>0</v>
      </c>
      <c r="ED55" s="55">
        <v>0</v>
      </c>
      <c r="EE55" s="55">
        <v>0</v>
      </c>
      <c r="EF55" s="55">
        <v>0</v>
      </c>
      <c r="EG55" s="55">
        <v>0</v>
      </c>
      <c r="EH55" s="55">
        <v>0</v>
      </c>
      <c r="EI55" s="55">
        <v>0</v>
      </c>
      <c r="EJ55" s="55">
        <v>0</v>
      </c>
      <c r="EK55" s="55">
        <v>0</v>
      </c>
      <c r="EL55" s="55">
        <v>0</v>
      </c>
      <c r="EM55" s="55">
        <v>0</v>
      </c>
      <c r="EN55" s="55">
        <v>0</v>
      </c>
      <c r="EO55" s="55">
        <v>0</v>
      </c>
      <c r="EP55" s="55">
        <v>0</v>
      </c>
      <c r="EQ55" s="55">
        <v>0</v>
      </c>
      <c r="ER55" s="55">
        <v>0</v>
      </c>
      <c r="ES55" s="55">
        <v>0</v>
      </c>
      <c r="ET55" s="55">
        <v>0</v>
      </c>
      <c r="EU55" s="55">
        <v>0</v>
      </c>
      <c r="EV55" s="55">
        <v>0</v>
      </c>
      <c r="EW55" s="55">
        <v>0</v>
      </c>
      <c r="EX55" s="55">
        <v>0</v>
      </c>
      <c r="EY55" s="55">
        <v>0</v>
      </c>
      <c r="EZ55" s="55">
        <v>0</v>
      </c>
      <c r="FA55" s="55">
        <v>0</v>
      </c>
      <c r="FB55" s="55">
        <v>0</v>
      </c>
      <c r="FC55" s="55">
        <v>31</v>
      </c>
      <c r="FD55" s="55">
        <v>0</v>
      </c>
      <c r="FE55" s="55">
        <f>SUM(FB55:FD55)</f>
        <v>31</v>
      </c>
      <c r="FF55" s="55">
        <v>0</v>
      </c>
      <c r="FG55" s="55">
        <f t="shared" si="6"/>
        <v>88</v>
      </c>
      <c r="FH55" s="55">
        <f t="shared" si="7"/>
        <v>0</v>
      </c>
      <c r="FI55" s="109">
        <f t="shared" si="8"/>
        <v>88</v>
      </c>
      <c r="FJ55" s="82">
        <v>0</v>
      </c>
      <c r="FK55" s="21">
        <v>0</v>
      </c>
      <c r="FL55" s="45">
        <v>0</v>
      </c>
      <c r="FM55" s="21">
        <v>0</v>
      </c>
      <c r="FN55" s="82">
        <v>0</v>
      </c>
      <c r="FO55" s="21">
        <v>0</v>
      </c>
      <c r="FP55" s="45">
        <v>0</v>
      </c>
      <c r="FQ55" s="21">
        <v>0</v>
      </c>
      <c r="FR55" s="82">
        <v>0</v>
      </c>
      <c r="FS55" s="21">
        <v>0</v>
      </c>
      <c r="FT55" s="45">
        <v>0</v>
      </c>
      <c r="FU55" s="21">
        <v>0</v>
      </c>
      <c r="FV55" s="83">
        <v>0</v>
      </c>
      <c r="FW55" s="21">
        <v>0</v>
      </c>
      <c r="FX55" s="45">
        <v>0</v>
      </c>
      <c r="FY55" s="21">
        <v>0</v>
      </c>
      <c r="FZ55" s="21">
        <f t="shared" si="0"/>
        <v>0</v>
      </c>
      <c r="GA55" s="21">
        <f t="shared" si="1"/>
        <v>0</v>
      </c>
      <c r="GB55" s="21">
        <f t="shared" si="2"/>
        <v>0</v>
      </c>
      <c r="GC55" s="84">
        <v>0</v>
      </c>
      <c r="GD55" s="21">
        <v>0</v>
      </c>
      <c r="GE55" s="45">
        <v>0</v>
      </c>
      <c r="GF55" s="21">
        <v>0</v>
      </c>
      <c r="GG55" s="45">
        <v>0</v>
      </c>
      <c r="GH55" s="46">
        <v>0</v>
      </c>
      <c r="GI55" s="45">
        <v>0</v>
      </c>
      <c r="GJ55" s="21">
        <v>0</v>
      </c>
      <c r="GK55" s="53">
        <v>0</v>
      </c>
      <c r="GL55" s="21">
        <v>0</v>
      </c>
      <c r="GM55" s="45">
        <v>0</v>
      </c>
      <c r="GN55" s="21">
        <v>0</v>
      </c>
      <c r="GO55" s="45">
        <v>0</v>
      </c>
      <c r="GP55" s="21">
        <v>0</v>
      </c>
      <c r="GQ55" s="45">
        <v>0</v>
      </c>
      <c r="GR55" s="21">
        <v>0</v>
      </c>
      <c r="GS55" s="45">
        <v>0</v>
      </c>
      <c r="GT55" s="21">
        <v>0</v>
      </c>
      <c r="GU55" s="45">
        <v>0</v>
      </c>
      <c r="GV55" s="21">
        <v>0</v>
      </c>
      <c r="GW55" s="21">
        <v>0</v>
      </c>
      <c r="GX55" s="21">
        <v>0</v>
      </c>
      <c r="GY55" s="21">
        <v>0</v>
      </c>
      <c r="GZ55" s="21">
        <v>0</v>
      </c>
      <c r="HA55" s="110">
        <f t="shared" si="9"/>
        <v>0</v>
      </c>
      <c r="HB55" s="111">
        <f t="shared" si="10"/>
        <v>0</v>
      </c>
      <c r="HC55" s="124">
        <f t="shared" si="11"/>
        <v>0</v>
      </c>
    </row>
    <row r="56" spans="1:211" ht="15.75" x14ac:dyDescent="0.25">
      <c r="A56" s="123" t="s">
        <v>182</v>
      </c>
      <c r="B56" s="55" t="s">
        <v>200</v>
      </c>
      <c r="C56" s="21">
        <v>0</v>
      </c>
      <c r="D56" s="21">
        <v>0</v>
      </c>
      <c r="E56" s="21">
        <v>0</v>
      </c>
      <c r="F56" s="21">
        <v>0</v>
      </c>
      <c r="G56" s="21">
        <v>1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f t="shared" si="3"/>
        <v>1</v>
      </c>
      <c r="BF56" s="21">
        <f t="shared" si="4"/>
        <v>0</v>
      </c>
      <c r="BG56" s="21">
        <f t="shared" si="5"/>
        <v>1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1</v>
      </c>
      <c r="BQ56" s="68">
        <v>0</v>
      </c>
      <c r="BR56" s="68">
        <v>26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98">
        <v>0</v>
      </c>
      <c r="CG56" s="55">
        <v>0</v>
      </c>
      <c r="CH56" s="81">
        <v>0</v>
      </c>
      <c r="CI56" s="55">
        <v>0</v>
      </c>
      <c r="CJ56" s="55">
        <v>0</v>
      </c>
      <c r="CK56" s="55">
        <v>0</v>
      </c>
      <c r="CL56" s="55">
        <v>0</v>
      </c>
      <c r="CM56" s="55">
        <v>0</v>
      </c>
      <c r="CN56" s="55">
        <v>0</v>
      </c>
      <c r="CO56" s="55">
        <v>0</v>
      </c>
      <c r="CP56" s="55">
        <v>0</v>
      </c>
      <c r="CQ56" s="55">
        <v>0</v>
      </c>
      <c r="CR56" s="55">
        <v>0</v>
      </c>
      <c r="CS56" s="55">
        <v>0</v>
      </c>
      <c r="CT56" s="55">
        <v>0</v>
      </c>
      <c r="CU56" s="55">
        <v>0</v>
      </c>
      <c r="CV56" s="55">
        <v>0</v>
      </c>
      <c r="CW56" s="55">
        <v>0</v>
      </c>
      <c r="CX56" s="55">
        <v>0</v>
      </c>
      <c r="CY56" s="55">
        <v>0</v>
      </c>
      <c r="CZ56" s="55">
        <v>0</v>
      </c>
      <c r="DA56" s="55">
        <v>0</v>
      </c>
      <c r="DB56" s="55">
        <v>0</v>
      </c>
      <c r="DC56" s="55">
        <v>0</v>
      </c>
      <c r="DD56" s="81">
        <v>0</v>
      </c>
      <c r="DE56" s="55">
        <v>0</v>
      </c>
      <c r="DF56" s="55">
        <v>0</v>
      </c>
      <c r="DG56" s="55">
        <v>0</v>
      </c>
      <c r="DH56" s="68">
        <v>0</v>
      </c>
      <c r="DI56" s="68">
        <v>0</v>
      </c>
      <c r="DJ56" s="68">
        <v>0</v>
      </c>
      <c r="DK56" s="68">
        <v>0</v>
      </c>
      <c r="DL56" s="68">
        <v>0</v>
      </c>
      <c r="DM56" s="55">
        <v>0</v>
      </c>
      <c r="DN56" s="55">
        <v>0</v>
      </c>
      <c r="DO56" s="55">
        <v>0</v>
      </c>
      <c r="DP56" s="55">
        <v>0</v>
      </c>
      <c r="DQ56" s="55">
        <v>0</v>
      </c>
      <c r="DR56" s="55">
        <v>0</v>
      </c>
      <c r="DS56" s="55">
        <v>0</v>
      </c>
      <c r="DT56" s="55">
        <v>0</v>
      </c>
      <c r="DU56" s="55">
        <v>0</v>
      </c>
      <c r="DV56" s="55">
        <v>0</v>
      </c>
      <c r="DW56" s="55">
        <v>0</v>
      </c>
      <c r="DX56" s="55">
        <v>0</v>
      </c>
      <c r="DY56" s="55">
        <v>0</v>
      </c>
      <c r="DZ56" s="55">
        <v>0</v>
      </c>
      <c r="EA56" s="55">
        <v>0</v>
      </c>
      <c r="EB56" s="55">
        <v>0</v>
      </c>
      <c r="EC56" s="55">
        <v>0</v>
      </c>
      <c r="ED56" s="55">
        <v>0</v>
      </c>
      <c r="EE56" s="55">
        <v>0</v>
      </c>
      <c r="EF56" s="55">
        <v>0</v>
      </c>
      <c r="EG56" s="55">
        <v>0</v>
      </c>
      <c r="EH56" s="55">
        <v>0</v>
      </c>
      <c r="EI56" s="55">
        <v>0</v>
      </c>
      <c r="EJ56" s="55">
        <v>0</v>
      </c>
      <c r="EK56" s="55">
        <v>0</v>
      </c>
      <c r="EL56" s="55">
        <v>0</v>
      </c>
      <c r="EM56" s="55">
        <v>0</v>
      </c>
      <c r="EN56" s="55">
        <v>0</v>
      </c>
      <c r="EO56" s="55">
        <v>0</v>
      </c>
      <c r="EP56" s="55">
        <v>0</v>
      </c>
      <c r="EQ56" s="55">
        <v>0</v>
      </c>
      <c r="ER56" s="55">
        <v>0</v>
      </c>
      <c r="ES56" s="55">
        <v>0</v>
      </c>
      <c r="ET56" s="55">
        <v>0</v>
      </c>
      <c r="EU56" s="55">
        <v>0</v>
      </c>
      <c r="EV56" s="55">
        <v>0</v>
      </c>
      <c r="EW56" s="55">
        <v>0</v>
      </c>
      <c r="EX56" s="55">
        <v>0</v>
      </c>
      <c r="EY56" s="55">
        <v>0</v>
      </c>
      <c r="EZ56" s="55">
        <v>0</v>
      </c>
      <c r="FA56" s="55">
        <v>0</v>
      </c>
      <c r="FB56" s="55">
        <v>0</v>
      </c>
      <c r="FC56" s="55">
        <v>0</v>
      </c>
      <c r="FD56" s="55">
        <v>0</v>
      </c>
      <c r="FE56" s="55">
        <v>0</v>
      </c>
      <c r="FF56" s="55">
        <v>0</v>
      </c>
      <c r="FG56" s="55">
        <f t="shared" si="6"/>
        <v>26</v>
      </c>
      <c r="FH56" s="55">
        <f t="shared" si="7"/>
        <v>0</v>
      </c>
      <c r="FI56" s="109">
        <f t="shared" si="8"/>
        <v>26</v>
      </c>
      <c r="FJ56" s="82">
        <v>0</v>
      </c>
      <c r="FK56" s="21">
        <v>0</v>
      </c>
      <c r="FL56" s="45">
        <v>0</v>
      </c>
      <c r="FM56" s="21">
        <v>0</v>
      </c>
      <c r="FN56" s="82">
        <v>0</v>
      </c>
      <c r="FO56" s="21">
        <v>0</v>
      </c>
      <c r="FP56" s="45">
        <v>0</v>
      </c>
      <c r="FQ56" s="21">
        <v>0</v>
      </c>
      <c r="FR56" s="82">
        <v>0</v>
      </c>
      <c r="FS56" s="21">
        <v>0</v>
      </c>
      <c r="FT56" s="45">
        <v>0</v>
      </c>
      <c r="FU56" s="21">
        <v>0</v>
      </c>
      <c r="FV56" s="83">
        <v>0</v>
      </c>
      <c r="FW56" s="21">
        <v>0</v>
      </c>
      <c r="FX56" s="45">
        <v>0</v>
      </c>
      <c r="FY56" s="21">
        <v>0</v>
      </c>
      <c r="FZ56" s="21">
        <f t="shared" si="0"/>
        <v>0</v>
      </c>
      <c r="GA56" s="21">
        <f t="shared" si="1"/>
        <v>0</v>
      </c>
      <c r="GB56" s="21">
        <f t="shared" si="2"/>
        <v>0</v>
      </c>
      <c r="GC56" s="84">
        <v>0</v>
      </c>
      <c r="GD56" s="21">
        <v>0</v>
      </c>
      <c r="GE56" s="45">
        <v>0</v>
      </c>
      <c r="GF56" s="21">
        <v>0</v>
      </c>
      <c r="GG56" s="45">
        <v>0</v>
      </c>
      <c r="GH56" s="46">
        <v>0</v>
      </c>
      <c r="GI56" s="45">
        <v>0</v>
      </c>
      <c r="GJ56" s="21">
        <v>0</v>
      </c>
      <c r="GK56" s="53">
        <v>0</v>
      </c>
      <c r="GL56" s="21">
        <v>0</v>
      </c>
      <c r="GM56" s="45">
        <v>0</v>
      </c>
      <c r="GN56" s="21">
        <v>0</v>
      </c>
      <c r="GO56" s="45">
        <v>0</v>
      </c>
      <c r="GP56" s="21">
        <v>0</v>
      </c>
      <c r="GQ56" s="45">
        <v>0</v>
      </c>
      <c r="GR56" s="21">
        <v>0</v>
      </c>
      <c r="GS56" s="45">
        <v>0</v>
      </c>
      <c r="GT56" s="21">
        <v>0</v>
      </c>
      <c r="GU56" s="45">
        <v>0</v>
      </c>
      <c r="GV56" s="21">
        <v>0</v>
      </c>
      <c r="GW56" s="21">
        <v>0</v>
      </c>
      <c r="GX56" s="21">
        <v>0</v>
      </c>
      <c r="GY56" s="21">
        <v>0</v>
      </c>
      <c r="GZ56" s="21">
        <v>0</v>
      </c>
      <c r="HA56" s="110">
        <f t="shared" si="9"/>
        <v>0</v>
      </c>
      <c r="HB56" s="111">
        <f t="shared" si="10"/>
        <v>0</v>
      </c>
      <c r="HC56" s="124">
        <f t="shared" si="11"/>
        <v>0</v>
      </c>
    </row>
    <row r="57" spans="1:211" s="60" customFormat="1" ht="15.75" x14ac:dyDescent="0.25">
      <c r="A57" s="125" t="s">
        <v>323</v>
      </c>
      <c r="B57" s="81" t="s">
        <v>200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24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78">
        <v>0</v>
      </c>
      <c r="AD57" s="78">
        <v>0</v>
      </c>
      <c r="AE57" s="78">
        <v>0</v>
      </c>
      <c r="AF57" s="78">
        <v>0</v>
      </c>
      <c r="AG57" s="78"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8">
        <v>0</v>
      </c>
      <c r="AN57" s="78">
        <v>2</v>
      </c>
      <c r="AO57" s="78">
        <v>0</v>
      </c>
      <c r="AP57" s="78">
        <v>0</v>
      </c>
      <c r="AQ57" s="78">
        <v>0</v>
      </c>
      <c r="AR57" s="78">
        <v>0</v>
      </c>
      <c r="AS57" s="78">
        <v>0</v>
      </c>
      <c r="AT57" s="78">
        <v>0</v>
      </c>
      <c r="AU57" s="78">
        <v>0</v>
      </c>
      <c r="AV57" s="78">
        <v>0</v>
      </c>
      <c r="AW57" s="78">
        <v>0</v>
      </c>
      <c r="AX57" s="78">
        <v>0</v>
      </c>
      <c r="AY57" s="78">
        <v>0</v>
      </c>
      <c r="AZ57" s="78">
        <v>0</v>
      </c>
      <c r="BA57" s="78">
        <v>0</v>
      </c>
      <c r="BB57" s="78">
        <v>0</v>
      </c>
      <c r="BC57" s="78">
        <v>0</v>
      </c>
      <c r="BD57" s="78">
        <v>0</v>
      </c>
      <c r="BE57" s="21">
        <f t="shared" si="3"/>
        <v>0</v>
      </c>
      <c r="BF57" s="21">
        <f t="shared" si="4"/>
        <v>26</v>
      </c>
      <c r="BG57" s="21">
        <f t="shared" si="5"/>
        <v>26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141</v>
      </c>
      <c r="BR57" s="68">
        <v>0</v>
      </c>
      <c r="BS57" s="68">
        <v>0</v>
      </c>
      <c r="BT57" s="68">
        <v>0</v>
      </c>
      <c r="BU57" s="68">
        <v>1</v>
      </c>
      <c r="BV57" s="68">
        <v>0</v>
      </c>
      <c r="BW57" s="68">
        <v>8</v>
      </c>
      <c r="BX57" s="68">
        <v>0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98">
        <v>0</v>
      </c>
      <c r="CG57" s="55">
        <v>9</v>
      </c>
      <c r="CH57" s="55">
        <v>0</v>
      </c>
      <c r="CI57" s="55">
        <v>6</v>
      </c>
      <c r="CJ57" s="55">
        <v>0</v>
      </c>
      <c r="CK57" s="55">
        <v>5</v>
      </c>
      <c r="CL57" s="55">
        <v>0</v>
      </c>
      <c r="CM57" s="55">
        <v>0</v>
      </c>
      <c r="CN57" s="55">
        <v>0</v>
      </c>
      <c r="CO57" s="55">
        <v>0</v>
      </c>
      <c r="CP57" s="55">
        <v>0</v>
      </c>
      <c r="CQ57" s="55">
        <v>16</v>
      </c>
      <c r="CR57" s="55">
        <v>0</v>
      </c>
      <c r="CS57" s="55">
        <v>0</v>
      </c>
      <c r="CT57" s="55">
        <v>0</v>
      </c>
      <c r="CU57" s="55">
        <v>0</v>
      </c>
      <c r="CV57" s="55">
        <v>0</v>
      </c>
      <c r="CW57" s="55">
        <v>0</v>
      </c>
      <c r="CX57" s="55">
        <v>0</v>
      </c>
      <c r="CY57" s="55">
        <v>0</v>
      </c>
      <c r="CZ57" s="55">
        <v>0</v>
      </c>
      <c r="DA57" s="55">
        <v>0</v>
      </c>
      <c r="DB57" s="55">
        <v>0</v>
      </c>
      <c r="DC57" s="55">
        <v>0</v>
      </c>
      <c r="DD57" s="81">
        <v>0</v>
      </c>
      <c r="DE57" s="55">
        <v>6</v>
      </c>
      <c r="DF57" s="55">
        <v>0</v>
      </c>
      <c r="DG57" s="55">
        <v>0</v>
      </c>
      <c r="DH57" s="55">
        <v>0</v>
      </c>
      <c r="DI57" s="55">
        <v>0</v>
      </c>
      <c r="DJ57" s="55">
        <v>0</v>
      </c>
      <c r="DK57" s="55">
        <v>0</v>
      </c>
      <c r="DL57" s="55">
        <v>0</v>
      </c>
      <c r="DM57" s="55">
        <v>0</v>
      </c>
      <c r="DN57" s="55">
        <v>0</v>
      </c>
      <c r="DO57" s="55">
        <v>10</v>
      </c>
      <c r="DP57" s="55">
        <v>0</v>
      </c>
      <c r="DQ57" s="55">
        <v>34</v>
      </c>
      <c r="DR57" s="55">
        <v>0</v>
      </c>
      <c r="DS57" s="55">
        <v>18</v>
      </c>
      <c r="DT57" s="55">
        <v>0</v>
      </c>
      <c r="DU57" s="55">
        <v>0</v>
      </c>
      <c r="DV57" s="55">
        <v>0</v>
      </c>
      <c r="DW57" s="55">
        <v>0</v>
      </c>
      <c r="DX57" s="55">
        <v>0</v>
      </c>
      <c r="DY57" s="55">
        <v>0</v>
      </c>
      <c r="DZ57" s="55">
        <v>0</v>
      </c>
      <c r="EA57" s="55">
        <v>10</v>
      </c>
      <c r="EB57" s="55">
        <v>0</v>
      </c>
      <c r="EC57" s="55">
        <v>0</v>
      </c>
      <c r="ED57" s="55">
        <v>0</v>
      </c>
      <c r="EE57" s="55">
        <v>0</v>
      </c>
      <c r="EF57" s="55">
        <v>0</v>
      </c>
      <c r="EG57" s="55">
        <v>0</v>
      </c>
      <c r="EH57" s="55">
        <v>0</v>
      </c>
      <c r="EI57" s="55">
        <v>0</v>
      </c>
      <c r="EJ57" s="55">
        <v>0</v>
      </c>
      <c r="EK57" s="55">
        <v>0</v>
      </c>
      <c r="EL57" s="55">
        <v>0</v>
      </c>
      <c r="EM57" s="55">
        <v>0</v>
      </c>
      <c r="EN57" s="55">
        <v>0</v>
      </c>
      <c r="EO57" s="55">
        <v>0</v>
      </c>
      <c r="EP57" s="55">
        <v>0</v>
      </c>
      <c r="EQ57" s="55">
        <v>0</v>
      </c>
      <c r="ER57" s="55">
        <v>0</v>
      </c>
      <c r="ES57" s="55">
        <v>0</v>
      </c>
      <c r="ET57" s="55">
        <v>0</v>
      </c>
      <c r="EU57" s="55">
        <v>0</v>
      </c>
      <c r="EV57" s="55">
        <v>0</v>
      </c>
      <c r="EW57" s="55">
        <v>8</v>
      </c>
      <c r="EX57" s="55">
        <v>0</v>
      </c>
      <c r="EY57" s="55">
        <v>6</v>
      </c>
      <c r="EZ57" s="55">
        <v>0</v>
      </c>
      <c r="FA57" s="55">
        <v>0</v>
      </c>
      <c r="FB57" s="55">
        <v>19</v>
      </c>
      <c r="FC57" s="55">
        <v>0</v>
      </c>
      <c r="FD57" s="55">
        <v>7</v>
      </c>
      <c r="FE57" s="55">
        <v>0</v>
      </c>
      <c r="FF57" s="55">
        <v>0</v>
      </c>
      <c r="FG57" s="55">
        <f t="shared" si="6"/>
        <v>6</v>
      </c>
      <c r="FH57" s="55">
        <f t="shared" si="7"/>
        <v>298</v>
      </c>
      <c r="FI57" s="109">
        <f t="shared" si="8"/>
        <v>304</v>
      </c>
      <c r="FJ57" s="100">
        <v>0</v>
      </c>
      <c r="FK57" s="78">
        <v>4</v>
      </c>
      <c r="FL57" s="101">
        <v>0</v>
      </c>
      <c r="FM57" s="78">
        <v>0</v>
      </c>
      <c r="FN57" s="100">
        <v>0</v>
      </c>
      <c r="FO57" s="78">
        <v>0</v>
      </c>
      <c r="FP57" s="101">
        <v>0</v>
      </c>
      <c r="FQ57" s="78">
        <v>0</v>
      </c>
      <c r="FR57" s="100">
        <v>0</v>
      </c>
      <c r="FS57" s="78">
        <v>18</v>
      </c>
      <c r="FT57" s="101">
        <v>0</v>
      </c>
      <c r="FU57" s="78">
        <v>7</v>
      </c>
      <c r="FV57" s="102">
        <v>0</v>
      </c>
      <c r="FW57" s="78">
        <v>0</v>
      </c>
      <c r="FX57" s="101">
        <v>0</v>
      </c>
      <c r="FY57" s="78">
        <v>6</v>
      </c>
      <c r="FZ57" s="78">
        <f>SUM(FJ57,FL57,FN57,FP57,FR57,FT57,FV57,FX57)</f>
        <v>0</v>
      </c>
      <c r="GA57" s="78">
        <f>SUM(FK57,FM57,FO57,FQ57,FS57,FU57,FW57,FY57)</f>
        <v>35</v>
      </c>
      <c r="GB57" s="78">
        <f>SUM(FZ57:GA57)</f>
        <v>35</v>
      </c>
      <c r="GC57" s="84">
        <v>0</v>
      </c>
      <c r="GD57" s="78">
        <v>1</v>
      </c>
      <c r="GE57" s="101">
        <v>0</v>
      </c>
      <c r="GF57" s="78">
        <v>0</v>
      </c>
      <c r="GG57" s="101">
        <v>0</v>
      </c>
      <c r="GH57" s="103">
        <v>0</v>
      </c>
      <c r="GI57" s="101">
        <v>0</v>
      </c>
      <c r="GJ57" s="78">
        <v>0</v>
      </c>
      <c r="GK57" s="104">
        <v>0</v>
      </c>
      <c r="GL57" s="78">
        <v>0</v>
      </c>
      <c r="GM57" s="101">
        <v>0</v>
      </c>
      <c r="GN57" s="78">
        <v>0</v>
      </c>
      <c r="GO57" s="101">
        <v>0</v>
      </c>
      <c r="GP57" s="78">
        <v>0</v>
      </c>
      <c r="GQ57" s="101">
        <v>0</v>
      </c>
      <c r="GR57" s="78">
        <v>0</v>
      </c>
      <c r="GS57" s="101">
        <v>0</v>
      </c>
      <c r="GT57" s="78">
        <v>0</v>
      </c>
      <c r="GU57" s="101">
        <v>0</v>
      </c>
      <c r="GV57" s="78">
        <v>0</v>
      </c>
      <c r="GW57" s="78">
        <v>0</v>
      </c>
      <c r="GX57" s="78">
        <v>0</v>
      </c>
      <c r="GY57" s="78">
        <v>0</v>
      </c>
      <c r="GZ57" s="78">
        <v>2</v>
      </c>
      <c r="HA57" s="110">
        <f t="shared" si="9"/>
        <v>0</v>
      </c>
      <c r="HB57" s="111">
        <f t="shared" si="10"/>
        <v>3</v>
      </c>
      <c r="HC57" s="124">
        <f t="shared" si="11"/>
        <v>3</v>
      </c>
    </row>
    <row r="58" spans="1:211" s="59" customFormat="1" ht="15.75" x14ac:dyDescent="0.25">
      <c r="A58" s="126" t="s">
        <v>325</v>
      </c>
      <c r="B58" s="99" t="s">
        <v>200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M58" s="58">
        <v>0</v>
      </c>
      <c r="AN58" s="58">
        <v>0</v>
      </c>
      <c r="AO58" s="58">
        <v>0</v>
      </c>
      <c r="AP58" s="58">
        <v>5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21">
        <f t="shared" si="3"/>
        <v>0</v>
      </c>
      <c r="BF58" s="21">
        <f t="shared" si="4"/>
        <v>5</v>
      </c>
      <c r="BG58" s="21">
        <f t="shared" si="5"/>
        <v>5</v>
      </c>
      <c r="BH58" s="58">
        <v>0</v>
      </c>
      <c r="BI58" s="58">
        <v>0</v>
      </c>
      <c r="BJ58" s="58">
        <v>0</v>
      </c>
      <c r="BK58" s="58">
        <v>0</v>
      </c>
      <c r="BL58" s="58">
        <v>0</v>
      </c>
      <c r="BM58" s="58">
        <v>0</v>
      </c>
      <c r="BN58" s="58">
        <v>0</v>
      </c>
      <c r="BO58" s="58">
        <v>0</v>
      </c>
      <c r="BP58" s="58">
        <v>0</v>
      </c>
      <c r="BQ58" s="58">
        <v>0</v>
      </c>
      <c r="BR58" s="58">
        <v>0</v>
      </c>
      <c r="BS58" s="58">
        <v>0</v>
      </c>
      <c r="BT58" s="58">
        <v>0</v>
      </c>
      <c r="BU58" s="58">
        <v>0</v>
      </c>
      <c r="BV58" s="58">
        <v>0</v>
      </c>
      <c r="BW58" s="58">
        <v>0</v>
      </c>
      <c r="BX58" s="58">
        <v>0</v>
      </c>
      <c r="BY58" s="58">
        <v>0</v>
      </c>
      <c r="BZ58" s="68">
        <v>0</v>
      </c>
      <c r="CA58" s="68">
        <v>0</v>
      </c>
      <c r="CB58" s="58">
        <v>0</v>
      </c>
      <c r="CC58" s="58">
        <v>0</v>
      </c>
      <c r="CD58" s="58">
        <v>0</v>
      </c>
      <c r="CE58" s="58">
        <v>0</v>
      </c>
      <c r="CF58" s="58">
        <v>0</v>
      </c>
      <c r="CG58" s="58">
        <v>0</v>
      </c>
      <c r="CH58" s="58">
        <v>0</v>
      </c>
      <c r="CI58" s="58">
        <v>0</v>
      </c>
      <c r="CJ58" s="58">
        <v>0</v>
      </c>
      <c r="CK58" s="58">
        <v>0</v>
      </c>
      <c r="CL58" s="58">
        <v>0</v>
      </c>
      <c r="CM58" s="58">
        <v>0</v>
      </c>
      <c r="CN58" s="58">
        <v>0</v>
      </c>
      <c r="CO58" s="58">
        <v>0</v>
      </c>
      <c r="CP58" s="58">
        <v>0</v>
      </c>
      <c r="CQ58" s="58">
        <v>0</v>
      </c>
      <c r="CR58" s="58">
        <v>0</v>
      </c>
      <c r="CS58" s="58">
        <v>0</v>
      </c>
      <c r="CT58" s="58">
        <v>0</v>
      </c>
      <c r="CU58" s="58">
        <v>0</v>
      </c>
      <c r="CV58" s="58">
        <v>0</v>
      </c>
      <c r="CW58" s="58">
        <v>0</v>
      </c>
      <c r="CX58" s="58">
        <v>0</v>
      </c>
      <c r="CY58" s="58">
        <v>0</v>
      </c>
      <c r="CZ58" s="58">
        <v>0</v>
      </c>
      <c r="DA58" s="58">
        <v>0</v>
      </c>
      <c r="DB58" s="58">
        <v>0</v>
      </c>
      <c r="DC58" s="58">
        <v>0</v>
      </c>
      <c r="DD58" s="58">
        <v>0</v>
      </c>
      <c r="DE58" s="58">
        <v>0</v>
      </c>
      <c r="DF58" s="58">
        <v>0</v>
      </c>
      <c r="DG58" s="58">
        <v>0</v>
      </c>
      <c r="DH58" s="58">
        <v>0</v>
      </c>
      <c r="DI58" s="58">
        <v>0</v>
      </c>
      <c r="DJ58" s="58">
        <v>0</v>
      </c>
      <c r="DK58" s="58">
        <v>0</v>
      </c>
      <c r="DL58" s="58">
        <v>0</v>
      </c>
      <c r="DM58" s="58">
        <v>0</v>
      </c>
      <c r="DN58" s="58">
        <v>0</v>
      </c>
      <c r="DO58" s="58">
        <v>0</v>
      </c>
      <c r="DP58" s="58">
        <v>0</v>
      </c>
      <c r="DQ58" s="58">
        <v>0</v>
      </c>
      <c r="DR58" s="58">
        <v>0</v>
      </c>
      <c r="DS58" s="58">
        <v>0</v>
      </c>
      <c r="DT58" s="58">
        <v>0</v>
      </c>
      <c r="DU58" s="58">
        <v>0</v>
      </c>
      <c r="DV58" s="58">
        <v>0</v>
      </c>
      <c r="DW58" s="58">
        <v>0</v>
      </c>
      <c r="DX58" s="58">
        <v>0</v>
      </c>
      <c r="DY58" s="58">
        <v>0</v>
      </c>
      <c r="DZ58" s="58">
        <v>0</v>
      </c>
      <c r="EA58" s="58">
        <v>0</v>
      </c>
      <c r="EB58" s="58">
        <v>0</v>
      </c>
      <c r="EC58" s="58">
        <v>0</v>
      </c>
      <c r="ED58" s="58">
        <v>0</v>
      </c>
      <c r="EE58" s="58">
        <v>0</v>
      </c>
      <c r="EF58" s="58">
        <v>0</v>
      </c>
      <c r="EG58" s="58">
        <v>0</v>
      </c>
      <c r="EH58" s="58">
        <v>0</v>
      </c>
      <c r="EI58" s="58">
        <v>0</v>
      </c>
      <c r="EJ58" s="58">
        <v>0</v>
      </c>
      <c r="EK58" s="58">
        <v>0</v>
      </c>
      <c r="EL58" s="58">
        <v>0</v>
      </c>
      <c r="EM58" s="58">
        <v>0</v>
      </c>
      <c r="EN58" s="58">
        <v>0</v>
      </c>
      <c r="EO58" s="58">
        <v>0</v>
      </c>
      <c r="EP58" s="58">
        <v>0</v>
      </c>
      <c r="EQ58" s="58">
        <v>0</v>
      </c>
      <c r="ER58" s="58">
        <v>0</v>
      </c>
      <c r="ES58" s="58">
        <v>0</v>
      </c>
      <c r="ET58" s="58">
        <v>0</v>
      </c>
      <c r="EU58" s="58">
        <v>0</v>
      </c>
      <c r="EV58" s="58">
        <v>0</v>
      </c>
      <c r="EW58" s="58">
        <v>0</v>
      </c>
      <c r="EX58" s="58">
        <v>0</v>
      </c>
      <c r="EY58" s="58">
        <v>0</v>
      </c>
      <c r="EZ58" s="58">
        <v>0</v>
      </c>
      <c r="FA58" s="58">
        <v>0</v>
      </c>
      <c r="FB58" s="58">
        <v>0</v>
      </c>
      <c r="FC58" s="58">
        <v>0</v>
      </c>
      <c r="FD58" s="58">
        <v>0</v>
      </c>
      <c r="FE58" s="58">
        <v>0</v>
      </c>
      <c r="FF58" s="58">
        <v>0</v>
      </c>
      <c r="FG58" s="55">
        <f t="shared" si="6"/>
        <v>0</v>
      </c>
      <c r="FH58" s="55">
        <f t="shared" si="7"/>
        <v>0</v>
      </c>
      <c r="FI58" s="109">
        <f t="shared" si="8"/>
        <v>0</v>
      </c>
      <c r="FJ58" s="58">
        <v>0</v>
      </c>
      <c r="FK58" s="58">
        <v>0</v>
      </c>
      <c r="FL58" s="58">
        <v>0</v>
      </c>
      <c r="FM58" s="58">
        <v>0</v>
      </c>
      <c r="FN58" s="58">
        <v>0</v>
      </c>
      <c r="FO58" s="58">
        <v>0</v>
      </c>
      <c r="FP58" s="58">
        <v>0</v>
      </c>
      <c r="FQ58" s="58">
        <v>0</v>
      </c>
      <c r="FR58" s="58">
        <v>0</v>
      </c>
      <c r="FS58" s="58">
        <v>0</v>
      </c>
      <c r="FT58" s="58">
        <v>0</v>
      </c>
      <c r="FU58" s="58">
        <v>0</v>
      </c>
      <c r="FV58" s="58">
        <v>0</v>
      </c>
      <c r="FW58" s="58">
        <v>0</v>
      </c>
      <c r="FX58" s="58">
        <v>0</v>
      </c>
      <c r="FY58" s="58">
        <v>0</v>
      </c>
      <c r="FZ58" s="21">
        <f t="shared" si="0"/>
        <v>0</v>
      </c>
      <c r="GA58" s="21">
        <f t="shared" si="1"/>
        <v>0</v>
      </c>
      <c r="GB58" s="21">
        <f t="shared" si="2"/>
        <v>0</v>
      </c>
      <c r="GC58" s="58">
        <v>0</v>
      </c>
      <c r="GD58" s="58">
        <v>0</v>
      </c>
      <c r="GE58" s="58">
        <v>0</v>
      </c>
      <c r="GF58" s="58">
        <v>0</v>
      </c>
      <c r="GG58" s="58">
        <v>0</v>
      </c>
      <c r="GH58" s="58">
        <v>0</v>
      </c>
      <c r="GI58" s="58">
        <v>0</v>
      </c>
      <c r="GJ58" s="58">
        <v>0</v>
      </c>
      <c r="GK58" s="58">
        <v>0</v>
      </c>
      <c r="GL58" s="58">
        <v>0</v>
      </c>
      <c r="GM58" s="58">
        <v>0</v>
      </c>
      <c r="GN58" s="58">
        <v>0</v>
      </c>
      <c r="GO58" s="58">
        <v>0</v>
      </c>
      <c r="GP58" s="58">
        <v>0</v>
      </c>
      <c r="GQ58" s="58">
        <v>0</v>
      </c>
      <c r="GR58" s="58">
        <v>0</v>
      </c>
      <c r="GS58" s="58">
        <v>0</v>
      </c>
      <c r="GT58" s="58">
        <v>0</v>
      </c>
      <c r="GU58" s="58">
        <v>0</v>
      </c>
      <c r="GV58" s="58">
        <v>0</v>
      </c>
      <c r="GW58" s="58">
        <v>0</v>
      </c>
      <c r="GX58" s="58">
        <v>0</v>
      </c>
      <c r="GY58" s="58">
        <v>0</v>
      </c>
      <c r="GZ58" s="58">
        <v>0</v>
      </c>
      <c r="HA58" s="110">
        <f t="shared" si="9"/>
        <v>0</v>
      </c>
      <c r="HB58" s="111">
        <f t="shared" si="10"/>
        <v>0</v>
      </c>
      <c r="HC58" s="124">
        <f t="shared" si="11"/>
        <v>0</v>
      </c>
    </row>
    <row r="59" spans="1:211" s="60" customFormat="1" ht="15.75" x14ac:dyDescent="0.25">
      <c r="A59" s="129" t="s">
        <v>342</v>
      </c>
      <c r="B59" s="81"/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21">
        <f t="shared" si="3"/>
        <v>0</v>
      </c>
      <c r="BF59" s="21">
        <f t="shared" si="4"/>
        <v>0</v>
      </c>
      <c r="BG59" s="21">
        <f t="shared" si="5"/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98">
        <v>2</v>
      </c>
      <c r="CG59" s="55">
        <v>0</v>
      </c>
      <c r="CH59" s="81">
        <v>0</v>
      </c>
      <c r="CI59" s="55">
        <v>0</v>
      </c>
      <c r="CJ59" s="55">
        <v>0</v>
      </c>
      <c r="CK59" s="55">
        <v>0</v>
      </c>
      <c r="CL59" s="55">
        <v>0</v>
      </c>
      <c r="CM59" s="55">
        <v>0</v>
      </c>
      <c r="CN59" s="55">
        <v>0</v>
      </c>
      <c r="CO59" s="55">
        <v>0</v>
      </c>
      <c r="CP59" s="55">
        <v>0</v>
      </c>
      <c r="CQ59" s="55">
        <v>0</v>
      </c>
      <c r="CR59" s="55">
        <v>0</v>
      </c>
      <c r="CS59" s="55">
        <v>0</v>
      </c>
      <c r="CT59" s="55">
        <v>0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0</v>
      </c>
      <c r="DA59" s="55">
        <v>0</v>
      </c>
      <c r="DB59" s="55">
        <v>0</v>
      </c>
      <c r="DC59" s="55">
        <v>0</v>
      </c>
      <c r="DD59" s="81">
        <v>0</v>
      </c>
      <c r="DE59" s="55">
        <v>0</v>
      </c>
      <c r="DF59" s="55">
        <v>0</v>
      </c>
      <c r="DG59" s="55">
        <v>0</v>
      </c>
      <c r="DH59" s="68">
        <v>0</v>
      </c>
      <c r="DI59" s="68">
        <v>0</v>
      </c>
      <c r="DJ59" s="68">
        <v>0</v>
      </c>
      <c r="DK59" s="68">
        <v>0</v>
      </c>
      <c r="DL59" s="68">
        <v>0</v>
      </c>
      <c r="DM59" s="55">
        <v>0</v>
      </c>
      <c r="DN59" s="55">
        <v>0</v>
      </c>
      <c r="DO59" s="55">
        <v>0</v>
      </c>
      <c r="DP59" s="55">
        <v>0</v>
      </c>
      <c r="DQ59" s="55">
        <v>0</v>
      </c>
      <c r="DR59" s="55">
        <v>0</v>
      </c>
      <c r="DS59" s="55">
        <v>0</v>
      </c>
      <c r="DT59" s="55">
        <v>0</v>
      </c>
      <c r="DU59" s="55">
        <v>0</v>
      </c>
      <c r="DV59" s="55">
        <v>0</v>
      </c>
      <c r="DW59" s="55">
        <v>0</v>
      </c>
      <c r="DX59" s="55">
        <v>0</v>
      </c>
      <c r="DY59" s="55">
        <v>0</v>
      </c>
      <c r="DZ59" s="55">
        <v>0</v>
      </c>
      <c r="EA59" s="55">
        <v>0</v>
      </c>
      <c r="EB59" s="55">
        <v>0</v>
      </c>
      <c r="EC59" s="55">
        <v>0</v>
      </c>
      <c r="ED59" s="55">
        <v>0</v>
      </c>
      <c r="EE59" s="55">
        <v>0</v>
      </c>
      <c r="EF59" s="55">
        <v>0</v>
      </c>
      <c r="EG59" s="55">
        <v>0</v>
      </c>
      <c r="EH59" s="55">
        <v>0</v>
      </c>
      <c r="EI59" s="55">
        <v>0</v>
      </c>
      <c r="EJ59" s="55">
        <v>0</v>
      </c>
      <c r="EK59" s="55">
        <v>0</v>
      </c>
      <c r="EL59" s="55">
        <v>0</v>
      </c>
      <c r="EM59" s="55">
        <v>0</v>
      </c>
      <c r="EN59" s="55">
        <v>0</v>
      </c>
      <c r="EO59" s="55">
        <v>0</v>
      </c>
      <c r="EP59" s="55">
        <v>0</v>
      </c>
      <c r="EQ59" s="55">
        <v>0</v>
      </c>
      <c r="ER59" s="55">
        <v>0</v>
      </c>
      <c r="ES59" s="55">
        <v>0</v>
      </c>
      <c r="ET59" s="55">
        <v>0</v>
      </c>
      <c r="EU59" s="55">
        <v>0</v>
      </c>
      <c r="EV59" s="55">
        <v>0</v>
      </c>
      <c r="EW59" s="55">
        <v>0</v>
      </c>
      <c r="EX59" s="55">
        <v>0</v>
      </c>
      <c r="EY59" s="55">
        <v>0</v>
      </c>
      <c r="EZ59" s="55">
        <v>0</v>
      </c>
      <c r="FA59" s="55">
        <v>0</v>
      </c>
      <c r="FB59" s="55">
        <v>0</v>
      </c>
      <c r="FC59" s="55">
        <v>0</v>
      </c>
      <c r="FD59" s="55">
        <v>0</v>
      </c>
      <c r="FE59" s="55">
        <v>0</v>
      </c>
      <c r="FF59" s="55">
        <v>0</v>
      </c>
      <c r="FG59" s="55">
        <f t="shared" si="6"/>
        <v>2</v>
      </c>
      <c r="FH59" s="55">
        <f t="shared" si="7"/>
        <v>0</v>
      </c>
      <c r="FI59" s="109">
        <f t="shared" si="8"/>
        <v>2</v>
      </c>
      <c r="FJ59" s="78">
        <v>0</v>
      </c>
      <c r="FK59" s="78">
        <v>0</v>
      </c>
      <c r="FL59" s="78">
        <v>0</v>
      </c>
      <c r="FM59" s="78">
        <v>0</v>
      </c>
      <c r="FN59" s="78">
        <v>0</v>
      </c>
      <c r="FO59" s="78">
        <v>0</v>
      </c>
      <c r="FP59" s="78">
        <v>0</v>
      </c>
      <c r="FQ59" s="78">
        <v>0</v>
      </c>
      <c r="FR59" s="78">
        <v>0</v>
      </c>
      <c r="FS59" s="78">
        <v>0</v>
      </c>
      <c r="FT59" s="78">
        <v>0</v>
      </c>
      <c r="FU59" s="78">
        <v>0</v>
      </c>
      <c r="FV59" s="78">
        <v>0</v>
      </c>
      <c r="FW59" s="78">
        <v>0</v>
      </c>
      <c r="FX59" s="78">
        <v>0</v>
      </c>
      <c r="FY59" s="78">
        <v>0</v>
      </c>
      <c r="FZ59" s="78">
        <f t="shared" si="0"/>
        <v>0</v>
      </c>
      <c r="GA59" s="78">
        <f t="shared" si="1"/>
        <v>0</v>
      </c>
      <c r="GB59" s="78">
        <f t="shared" si="2"/>
        <v>0</v>
      </c>
      <c r="GC59" s="78">
        <v>0</v>
      </c>
      <c r="GD59" s="78">
        <v>0</v>
      </c>
      <c r="GE59" s="78">
        <v>0</v>
      </c>
      <c r="GF59" s="78">
        <v>0</v>
      </c>
      <c r="GG59" s="78">
        <v>0</v>
      </c>
      <c r="GH59" s="78">
        <v>0</v>
      </c>
      <c r="GI59" s="78">
        <v>0</v>
      </c>
      <c r="GJ59" s="78">
        <v>0</v>
      </c>
      <c r="GK59" s="78">
        <v>0</v>
      </c>
      <c r="GL59" s="78">
        <v>0</v>
      </c>
      <c r="GM59" s="78">
        <v>0</v>
      </c>
      <c r="GN59" s="78">
        <v>0</v>
      </c>
      <c r="GO59" s="78">
        <v>0</v>
      </c>
      <c r="GP59" s="78">
        <v>0</v>
      </c>
      <c r="GQ59" s="78">
        <v>0</v>
      </c>
      <c r="GR59" s="78">
        <v>0</v>
      </c>
      <c r="GS59" s="78">
        <v>0</v>
      </c>
      <c r="GT59" s="78">
        <v>0</v>
      </c>
      <c r="GU59" s="78">
        <v>0</v>
      </c>
      <c r="GV59" s="78">
        <v>0</v>
      </c>
      <c r="GW59" s="78">
        <v>0</v>
      </c>
      <c r="GX59" s="78">
        <v>0</v>
      </c>
      <c r="GY59" s="78">
        <v>0</v>
      </c>
      <c r="GZ59" s="78">
        <v>0</v>
      </c>
      <c r="HA59" s="110">
        <f t="shared" si="9"/>
        <v>0</v>
      </c>
      <c r="HB59" s="111">
        <f t="shared" si="10"/>
        <v>0</v>
      </c>
      <c r="HC59" s="124">
        <f t="shared" si="11"/>
        <v>0</v>
      </c>
    </row>
    <row r="60" spans="1:211" ht="15" customHeight="1" x14ac:dyDescent="0.25">
      <c r="A60" s="123" t="s">
        <v>183</v>
      </c>
      <c r="B60" s="55" t="s">
        <v>200</v>
      </c>
      <c r="C60" s="21">
        <v>1</v>
      </c>
      <c r="D60" s="21">
        <v>0</v>
      </c>
      <c r="E60" s="21">
        <v>0</v>
      </c>
      <c r="F60" s="21">
        <v>0</v>
      </c>
      <c r="G60" s="21">
        <v>4</v>
      </c>
      <c r="H60" s="21">
        <v>0</v>
      </c>
      <c r="I60" s="21">
        <v>0</v>
      </c>
      <c r="J60" s="21">
        <v>0</v>
      </c>
      <c r="K60" s="21">
        <v>4</v>
      </c>
      <c r="L60" s="21">
        <v>0</v>
      </c>
      <c r="M60" s="21">
        <v>9</v>
      </c>
      <c r="N60" s="21">
        <v>4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2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1</v>
      </c>
      <c r="AO60" s="21">
        <v>0</v>
      </c>
      <c r="AP60" s="21">
        <v>0</v>
      </c>
      <c r="AQ60" s="21">
        <v>3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5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f t="shared" si="3"/>
        <v>26</v>
      </c>
      <c r="BF60" s="21">
        <f t="shared" si="4"/>
        <v>7</v>
      </c>
      <c r="BG60" s="21">
        <f t="shared" si="5"/>
        <v>33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98">
        <v>0</v>
      </c>
      <c r="CG60" s="55">
        <v>7</v>
      </c>
      <c r="CH60" s="55">
        <v>0</v>
      </c>
      <c r="CI60" s="55">
        <v>3</v>
      </c>
      <c r="CJ60" s="55">
        <v>0</v>
      </c>
      <c r="CK60" s="55">
        <v>0</v>
      </c>
      <c r="CL60" s="55">
        <v>0</v>
      </c>
      <c r="CM60" s="55">
        <v>0</v>
      </c>
      <c r="CN60" s="55">
        <v>4</v>
      </c>
      <c r="CO60" s="55">
        <v>8</v>
      </c>
      <c r="CP60" s="55">
        <v>0</v>
      </c>
      <c r="CQ60" s="55">
        <v>1</v>
      </c>
      <c r="CR60" s="55">
        <v>0</v>
      </c>
      <c r="CS60" s="55">
        <v>0</v>
      </c>
      <c r="CT60" s="55">
        <v>0</v>
      </c>
      <c r="CU60" s="55">
        <v>0</v>
      </c>
      <c r="CV60" s="55">
        <v>0</v>
      </c>
      <c r="CW60" s="55">
        <v>0</v>
      </c>
      <c r="CX60" s="55">
        <v>0</v>
      </c>
      <c r="CY60" s="55">
        <v>0</v>
      </c>
      <c r="CZ60" s="55">
        <v>0</v>
      </c>
      <c r="DA60" s="55">
        <v>2</v>
      </c>
      <c r="DB60" s="55">
        <v>0</v>
      </c>
      <c r="DC60" s="55">
        <v>0</v>
      </c>
      <c r="DD60" s="81">
        <v>0</v>
      </c>
      <c r="DE60" s="55">
        <v>0</v>
      </c>
      <c r="DF60" s="55">
        <v>0</v>
      </c>
      <c r="DG60" s="55">
        <v>0</v>
      </c>
      <c r="DH60" s="68">
        <v>12</v>
      </c>
      <c r="DI60" s="68">
        <v>16</v>
      </c>
      <c r="DJ60" s="68">
        <v>9</v>
      </c>
      <c r="DK60" s="68">
        <v>1</v>
      </c>
      <c r="DL60" s="68">
        <v>1</v>
      </c>
      <c r="DM60" s="55">
        <v>0</v>
      </c>
      <c r="DN60" s="55">
        <v>0</v>
      </c>
      <c r="DO60" s="55">
        <v>0</v>
      </c>
      <c r="DP60" s="55">
        <v>0</v>
      </c>
      <c r="DQ60" s="55">
        <v>0</v>
      </c>
      <c r="DR60" s="55">
        <v>4</v>
      </c>
      <c r="DS60" s="55">
        <v>2</v>
      </c>
      <c r="DT60" s="55">
        <v>0</v>
      </c>
      <c r="DU60" s="55">
        <v>0</v>
      </c>
      <c r="DV60" s="55">
        <v>0</v>
      </c>
      <c r="DW60" s="55">
        <v>0</v>
      </c>
      <c r="DX60" s="55">
        <v>0</v>
      </c>
      <c r="DY60" s="55">
        <v>15</v>
      </c>
      <c r="DZ60" s="55">
        <v>0</v>
      </c>
      <c r="EA60" s="55">
        <v>0</v>
      </c>
      <c r="EB60" s="55">
        <v>0</v>
      </c>
      <c r="EC60" s="55">
        <v>0</v>
      </c>
      <c r="ED60" s="55">
        <v>4</v>
      </c>
      <c r="EE60" s="55">
        <v>21</v>
      </c>
      <c r="EF60" s="55">
        <v>2</v>
      </c>
      <c r="EG60" s="55">
        <v>0</v>
      </c>
      <c r="EH60" s="55">
        <v>0</v>
      </c>
      <c r="EI60" s="55">
        <v>0</v>
      </c>
      <c r="EJ60" s="55">
        <v>0</v>
      </c>
      <c r="EK60" s="55">
        <v>0</v>
      </c>
      <c r="EL60" s="55">
        <v>0</v>
      </c>
      <c r="EM60" s="55">
        <v>0</v>
      </c>
      <c r="EN60" s="55">
        <v>0</v>
      </c>
      <c r="EO60" s="55">
        <v>0</v>
      </c>
      <c r="EP60" s="55">
        <v>0</v>
      </c>
      <c r="EQ60" s="55">
        <v>0</v>
      </c>
      <c r="ER60" s="55">
        <v>0</v>
      </c>
      <c r="ES60" s="55">
        <v>0</v>
      </c>
      <c r="ET60" s="55">
        <v>0</v>
      </c>
      <c r="EU60" s="55">
        <v>0</v>
      </c>
      <c r="EV60" s="55">
        <v>0</v>
      </c>
      <c r="EW60" s="55">
        <v>0</v>
      </c>
      <c r="EX60" s="55">
        <v>0</v>
      </c>
      <c r="EY60" s="55">
        <v>0</v>
      </c>
      <c r="EZ60" s="55">
        <v>0</v>
      </c>
      <c r="FA60" s="55">
        <v>0</v>
      </c>
      <c r="FB60" s="55">
        <v>0</v>
      </c>
      <c r="FC60" s="55">
        <v>0</v>
      </c>
      <c r="FD60" s="55">
        <v>0</v>
      </c>
      <c r="FE60" s="55">
        <v>0</v>
      </c>
      <c r="FF60" s="55">
        <v>0</v>
      </c>
      <c r="FG60" s="55">
        <f t="shared" si="6"/>
        <v>36</v>
      </c>
      <c r="FH60" s="55">
        <f t="shared" si="7"/>
        <v>76</v>
      </c>
      <c r="FI60" s="109">
        <f t="shared" si="8"/>
        <v>112</v>
      </c>
      <c r="FJ60" s="82">
        <v>8</v>
      </c>
      <c r="FK60" s="21">
        <v>7</v>
      </c>
      <c r="FL60" s="45">
        <v>59</v>
      </c>
      <c r="FM60" s="21">
        <v>62</v>
      </c>
      <c r="FN60" s="82">
        <v>8</v>
      </c>
      <c r="FO60" s="21">
        <v>8</v>
      </c>
      <c r="FP60" s="45">
        <v>169</v>
      </c>
      <c r="FQ60" s="21">
        <v>44</v>
      </c>
      <c r="FR60" s="82">
        <v>1</v>
      </c>
      <c r="FS60" s="21">
        <v>1</v>
      </c>
      <c r="FT60" s="45">
        <v>0</v>
      </c>
      <c r="FU60" s="21">
        <v>1</v>
      </c>
      <c r="FV60" s="83">
        <v>0</v>
      </c>
      <c r="FW60" s="21">
        <v>0</v>
      </c>
      <c r="FX60" s="45">
        <v>5</v>
      </c>
      <c r="FY60" s="21">
        <v>1</v>
      </c>
      <c r="FZ60" s="21">
        <f t="shared" si="0"/>
        <v>250</v>
      </c>
      <c r="GA60" s="21">
        <f t="shared" si="1"/>
        <v>124</v>
      </c>
      <c r="GB60" s="21">
        <f t="shared" si="2"/>
        <v>374</v>
      </c>
      <c r="GC60" s="84">
        <v>1</v>
      </c>
      <c r="GD60" s="21">
        <v>2</v>
      </c>
      <c r="GE60" s="45">
        <v>0</v>
      </c>
      <c r="GF60" s="21">
        <v>0</v>
      </c>
      <c r="GG60" s="45">
        <v>1</v>
      </c>
      <c r="GH60" s="46">
        <v>1</v>
      </c>
      <c r="GI60" s="45">
        <v>0</v>
      </c>
      <c r="GJ60" s="21">
        <v>0</v>
      </c>
      <c r="GK60" s="53">
        <v>0</v>
      </c>
      <c r="GL60" s="21">
        <v>0</v>
      </c>
      <c r="GM60" s="45">
        <v>0</v>
      </c>
      <c r="GN60" s="21">
        <v>0</v>
      </c>
      <c r="GO60" s="45">
        <v>0</v>
      </c>
      <c r="GP60" s="21">
        <v>0</v>
      </c>
      <c r="GQ60" s="45">
        <v>0</v>
      </c>
      <c r="GR60" s="21">
        <v>0</v>
      </c>
      <c r="GS60" s="45">
        <v>0</v>
      </c>
      <c r="GT60" s="21">
        <v>0</v>
      </c>
      <c r="GU60" s="45">
        <v>0</v>
      </c>
      <c r="GV60" s="21">
        <v>0</v>
      </c>
      <c r="GW60" s="21">
        <v>0</v>
      </c>
      <c r="GX60" s="21">
        <v>0</v>
      </c>
      <c r="GY60" s="21">
        <v>0</v>
      </c>
      <c r="GZ60" s="21">
        <v>0</v>
      </c>
      <c r="HA60" s="110">
        <f t="shared" si="9"/>
        <v>2</v>
      </c>
      <c r="HB60" s="111">
        <f t="shared" si="10"/>
        <v>3</v>
      </c>
      <c r="HC60" s="124">
        <f t="shared" si="11"/>
        <v>5</v>
      </c>
    </row>
    <row r="61" spans="1:211" ht="15" customHeight="1" x14ac:dyDescent="0.25">
      <c r="A61" s="123" t="s">
        <v>184</v>
      </c>
      <c r="B61" s="55" t="s">
        <v>200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f t="shared" si="3"/>
        <v>0</v>
      </c>
      <c r="BF61" s="21">
        <f t="shared" si="4"/>
        <v>0</v>
      </c>
      <c r="BG61" s="21">
        <f t="shared" si="5"/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98">
        <v>2</v>
      </c>
      <c r="CG61" s="55">
        <v>2</v>
      </c>
      <c r="CH61" s="81">
        <v>0</v>
      </c>
      <c r="CI61" s="55">
        <v>0</v>
      </c>
      <c r="CJ61" s="55">
        <v>0</v>
      </c>
      <c r="CK61" s="55">
        <v>0</v>
      </c>
      <c r="CL61" s="55">
        <v>0</v>
      </c>
      <c r="CM61" s="55">
        <v>0</v>
      </c>
      <c r="CN61" s="55">
        <v>0</v>
      </c>
      <c r="CO61" s="55">
        <v>0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5">
        <v>0</v>
      </c>
      <c r="CV61" s="55">
        <v>0</v>
      </c>
      <c r="CW61" s="55">
        <v>0</v>
      </c>
      <c r="CX61" s="55">
        <v>0</v>
      </c>
      <c r="CY61" s="55">
        <v>0</v>
      </c>
      <c r="CZ61" s="55">
        <v>0</v>
      </c>
      <c r="DA61" s="55">
        <v>0</v>
      </c>
      <c r="DB61" s="55">
        <v>0</v>
      </c>
      <c r="DC61" s="55">
        <v>0</v>
      </c>
      <c r="DD61" s="81">
        <v>0</v>
      </c>
      <c r="DE61" s="55">
        <v>0</v>
      </c>
      <c r="DF61" s="55">
        <v>0</v>
      </c>
      <c r="DG61" s="55">
        <v>0</v>
      </c>
      <c r="DH61" s="68">
        <v>0</v>
      </c>
      <c r="DI61" s="68">
        <v>0</v>
      </c>
      <c r="DJ61" s="68">
        <v>0</v>
      </c>
      <c r="DK61" s="68">
        <v>0</v>
      </c>
      <c r="DL61" s="68">
        <v>0</v>
      </c>
      <c r="DM61" s="55">
        <v>0</v>
      </c>
      <c r="DN61" s="55">
        <v>0</v>
      </c>
      <c r="DO61" s="55">
        <v>0</v>
      </c>
      <c r="DP61" s="55">
        <v>0</v>
      </c>
      <c r="DQ61" s="55">
        <v>0</v>
      </c>
      <c r="DR61" s="55">
        <v>0</v>
      </c>
      <c r="DS61" s="55">
        <v>0</v>
      </c>
      <c r="DT61" s="55">
        <v>0</v>
      </c>
      <c r="DU61" s="55">
        <v>0</v>
      </c>
      <c r="DV61" s="55">
        <v>0</v>
      </c>
      <c r="DW61" s="55">
        <v>0</v>
      </c>
      <c r="DX61" s="55">
        <v>0</v>
      </c>
      <c r="DY61" s="55">
        <v>0</v>
      </c>
      <c r="DZ61" s="55">
        <v>0</v>
      </c>
      <c r="EA61" s="55">
        <v>0</v>
      </c>
      <c r="EB61" s="55">
        <v>0</v>
      </c>
      <c r="EC61" s="55">
        <v>0</v>
      </c>
      <c r="ED61" s="55">
        <v>0</v>
      </c>
      <c r="EE61" s="55">
        <v>0</v>
      </c>
      <c r="EF61" s="55">
        <v>0</v>
      </c>
      <c r="EG61" s="55">
        <v>0</v>
      </c>
      <c r="EH61" s="55">
        <v>0</v>
      </c>
      <c r="EI61" s="55">
        <v>0</v>
      </c>
      <c r="EJ61" s="55">
        <v>0</v>
      </c>
      <c r="EK61" s="55">
        <v>0</v>
      </c>
      <c r="EL61" s="55">
        <v>0</v>
      </c>
      <c r="EM61" s="55">
        <v>0</v>
      </c>
      <c r="EN61" s="55">
        <v>0</v>
      </c>
      <c r="EO61" s="55">
        <v>0</v>
      </c>
      <c r="EP61" s="55">
        <v>0</v>
      </c>
      <c r="EQ61" s="55">
        <v>0</v>
      </c>
      <c r="ER61" s="55">
        <v>0</v>
      </c>
      <c r="ES61" s="55">
        <v>0</v>
      </c>
      <c r="ET61" s="55">
        <v>0</v>
      </c>
      <c r="EU61" s="55">
        <v>0</v>
      </c>
      <c r="EV61" s="55">
        <v>0</v>
      </c>
      <c r="EW61" s="55">
        <v>0</v>
      </c>
      <c r="EX61" s="55">
        <v>0</v>
      </c>
      <c r="EY61" s="55">
        <v>0</v>
      </c>
      <c r="EZ61" s="55">
        <v>0</v>
      </c>
      <c r="FA61" s="55">
        <v>0</v>
      </c>
      <c r="FB61" s="55">
        <v>0</v>
      </c>
      <c r="FC61" s="55">
        <v>0</v>
      </c>
      <c r="FD61" s="55">
        <v>0</v>
      </c>
      <c r="FE61" s="55">
        <v>0</v>
      </c>
      <c r="FF61" s="55">
        <v>0</v>
      </c>
      <c r="FG61" s="55">
        <f t="shared" si="6"/>
        <v>2</v>
      </c>
      <c r="FH61" s="55">
        <f t="shared" si="7"/>
        <v>2</v>
      </c>
      <c r="FI61" s="109">
        <f t="shared" si="8"/>
        <v>4</v>
      </c>
      <c r="FJ61" s="82">
        <v>0</v>
      </c>
      <c r="FK61" s="21">
        <v>0</v>
      </c>
      <c r="FL61" s="45">
        <v>1</v>
      </c>
      <c r="FM61" s="21">
        <v>0</v>
      </c>
      <c r="FN61" s="82">
        <v>0</v>
      </c>
      <c r="FO61" s="21">
        <v>0</v>
      </c>
      <c r="FP61" s="45">
        <v>1</v>
      </c>
      <c r="FQ61" s="21">
        <v>0</v>
      </c>
      <c r="FR61" s="82">
        <v>0</v>
      </c>
      <c r="FS61" s="21">
        <v>0</v>
      </c>
      <c r="FT61" s="45">
        <v>0</v>
      </c>
      <c r="FU61" s="21">
        <v>0</v>
      </c>
      <c r="FV61" s="83">
        <v>0</v>
      </c>
      <c r="FW61" s="21">
        <v>0</v>
      </c>
      <c r="FX61" s="45">
        <v>0</v>
      </c>
      <c r="FY61" s="21">
        <v>0</v>
      </c>
      <c r="FZ61" s="21">
        <f t="shared" si="0"/>
        <v>2</v>
      </c>
      <c r="GA61" s="21">
        <f t="shared" si="1"/>
        <v>0</v>
      </c>
      <c r="GB61" s="21">
        <f t="shared" si="2"/>
        <v>2</v>
      </c>
      <c r="GC61" s="84">
        <v>0</v>
      </c>
      <c r="GD61" s="21">
        <v>4</v>
      </c>
      <c r="GE61" s="45">
        <v>0</v>
      </c>
      <c r="GF61" s="21">
        <v>0</v>
      </c>
      <c r="GG61" s="45">
        <v>1</v>
      </c>
      <c r="GH61" s="46">
        <v>0</v>
      </c>
      <c r="GI61" s="45">
        <v>0</v>
      </c>
      <c r="GJ61" s="21">
        <v>0</v>
      </c>
      <c r="GK61" s="53">
        <v>0</v>
      </c>
      <c r="GL61" s="21">
        <v>0</v>
      </c>
      <c r="GM61" s="45">
        <v>0</v>
      </c>
      <c r="GN61" s="21">
        <v>0</v>
      </c>
      <c r="GO61" s="45">
        <v>0</v>
      </c>
      <c r="GP61" s="21">
        <v>0</v>
      </c>
      <c r="GQ61" s="45">
        <v>0</v>
      </c>
      <c r="GR61" s="21">
        <v>0</v>
      </c>
      <c r="GS61" s="45">
        <v>0</v>
      </c>
      <c r="GT61" s="21">
        <v>0</v>
      </c>
      <c r="GU61" s="45">
        <v>0</v>
      </c>
      <c r="GV61" s="21">
        <v>0</v>
      </c>
      <c r="GW61" s="21">
        <v>0</v>
      </c>
      <c r="GX61" s="21">
        <v>0</v>
      </c>
      <c r="GY61" s="21">
        <v>0</v>
      </c>
      <c r="GZ61" s="21">
        <v>0</v>
      </c>
      <c r="HA61" s="110">
        <f t="shared" si="9"/>
        <v>1</v>
      </c>
      <c r="HB61" s="111">
        <f t="shared" si="10"/>
        <v>4</v>
      </c>
      <c r="HC61" s="124">
        <f t="shared" si="11"/>
        <v>5</v>
      </c>
    </row>
    <row r="62" spans="1:211" ht="15" customHeight="1" x14ac:dyDescent="0.25">
      <c r="A62" s="127" t="s">
        <v>341</v>
      </c>
      <c r="B62" s="55"/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f t="shared" si="3"/>
        <v>0</v>
      </c>
      <c r="BF62" s="21">
        <f t="shared" si="4"/>
        <v>0</v>
      </c>
      <c r="BG62" s="21">
        <f t="shared" si="5"/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98">
        <v>7</v>
      </c>
      <c r="CG62" s="55">
        <v>0</v>
      </c>
      <c r="CH62" s="55">
        <v>0</v>
      </c>
      <c r="CI62" s="55">
        <v>0</v>
      </c>
      <c r="CJ62" s="55">
        <v>0</v>
      </c>
      <c r="CK62" s="55">
        <v>0</v>
      </c>
      <c r="CL62" s="55">
        <v>0</v>
      </c>
      <c r="CM62" s="55">
        <v>0</v>
      </c>
      <c r="CN62" s="55">
        <v>0</v>
      </c>
      <c r="CO62" s="55">
        <v>0</v>
      </c>
      <c r="CP62" s="55">
        <v>0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0</v>
      </c>
      <c r="DA62" s="55">
        <v>0</v>
      </c>
      <c r="DB62" s="55">
        <v>0</v>
      </c>
      <c r="DC62" s="55">
        <v>0</v>
      </c>
      <c r="DD62" s="81">
        <v>0</v>
      </c>
      <c r="DE62" s="55">
        <v>0</v>
      </c>
      <c r="DF62" s="55">
        <v>0</v>
      </c>
      <c r="DG62" s="55">
        <v>0</v>
      </c>
      <c r="DH62" s="68">
        <v>0</v>
      </c>
      <c r="DI62" s="68">
        <v>0</v>
      </c>
      <c r="DJ62" s="68">
        <v>0</v>
      </c>
      <c r="DK62" s="68">
        <v>0</v>
      </c>
      <c r="DL62" s="68">
        <v>0</v>
      </c>
      <c r="DM62" s="55">
        <v>0</v>
      </c>
      <c r="DN62" s="55">
        <v>0</v>
      </c>
      <c r="DO62" s="55">
        <v>0</v>
      </c>
      <c r="DP62" s="55">
        <v>0</v>
      </c>
      <c r="DQ62" s="55">
        <v>0</v>
      </c>
      <c r="DR62" s="55">
        <v>0</v>
      </c>
      <c r="DS62" s="55">
        <v>0</v>
      </c>
      <c r="DT62" s="55">
        <v>0</v>
      </c>
      <c r="DU62" s="55">
        <v>0</v>
      </c>
      <c r="DV62" s="55">
        <v>0</v>
      </c>
      <c r="DW62" s="55">
        <v>0</v>
      </c>
      <c r="DX62" s="55">
        <v>0</v>
      </c>
      <c r="DY62" s="55">
        <v>0</v>
      </c>
      <c r="DZ62" s="55">
        <v>0</v>
      </c>
      <c r="EA62" s="55">
        <v>0</v>
      </c>
      <c r="EB62" s="55">
        <v>0</v>
      </c>
      <c r="EC62" s="55">
        <v>0</v>
      </c>
      <c r="ED62" s="55">
        <v>0</v>
      </c>
      <c r="EE62" s="55">
        <v>0</v>
      </c>
      <c r="EF62" s="55">
        <v>0</v>
      </c>
      <c r="EG62" s="55">
        <v>0</v>
      </c>
      <c r="EH62" s="55">
        <v>0</v>
      </c>
      <c r="EI62" s="55">
        <v>0</v>
      </c>
      <c r="EJ62" s="55">
        <v>0</v>
      </c>
      <c r="EK62" s="55">
        <v>0</v>
      </c>
      <c r="EL62" s="55">
        <v>0</v>
      </c>
      <c r="EM62" s="55">
        <v>0</v>
      </c>
      <c r="EN62" s="55">
        <v>0</v>
      </c>
      <c r="EO62" s="55">
        <v>0</v>
      </c>
      <c r="EP62" s="55">
        <v>0</v>
      </c>
      <c r="EQ62" s="55">
        <v>0</v>
      </c>
      <c r="ER62" s="55">
        <v>0</v>
      </c>
      <c r="ES62" s="55">
        <v>0</v>
      </c>
      <c r="ET62" s="55">
        <v>0</v>
      </c>
      <c r="EU62" s="55">
        <v>0</v>
      </c>
      <c r="EV62" s="55">
        <v>0</v>
      </c>
      <c r="EW62" s="55">
        <v>0</v>
      </c>
      <c r="EX62" s="55">
        <v>0</v>
      </c>
      <c r="EY62" s="55">
        <v>0</v>
      </c>
      <c r="EZ62" s="55">
        <v>0</v>
      </c>
      <c r="FA62" s="55">
        <v>0</v>
      </c>
      <c r="FB62" s="55">
        <v>0</v>
      </c>
      <c r="FC62" s="55">
        <v>0</v>
      </c>
      <c r="FD62" s="55">
        <v>0</v>
      </c>
      <c r="FE62" s="55">
        <v>0</v>
      </c>
      <c r="FF62" s="55">
        <v>0</v>
      </c>
      <c r="FG62" s="55">
        <f t="shared" si="6"/>
        <v>7</v>
      </c>
      <c r="FH62" s="55">
        <f t="shared" si="7"/>
        <v>0</v>
      </c>
      <c r="FI62" s="109">
        <f t="shared" si="8"/>
        <v>7</v>
      </c>
      <c r="FJ62" s="82">
        <v>0</v>
      </c>
      <c r="FK62" s="21">
        <v>0</v>
      </c>
      <c r="FL62" s="45">
        <v>0</v>
      </c>
      <c r="FM62" s="21">
        <v>0</v>
      </c>
      <c r="FN62" s="82">
        <v>0</v>
      </c>
      <c r="FO62" s="21">
        <v>0</v>
      </c>
      <c r="FP62" s="45">
        <v>0</v>
      </c>
      <c r="FQ62" s="21">
        <v>0</v>
      </c>
      <c r="FR62" s="82">
        <v>0</v>
      </c>
      <c r="FS62" s="21">
        <v>0</v>
      </c>
      <c r="FT62" s="45">
        <v>0</v>
      </c>
      <c r="FU62" s="21">
        <v>0</v>
      </c>
      <c r="FV62" s="83">
        <v>0</v>
      </c>
      <c r="FW62" s="21">
        <v>0</v>
      </c>
      <c r="FX62" s="45">
        <v>0</v>
      </c>
      <c r="FY62" s="21">
        <v>0</v>
      </c>
      <c r="FZ62" s="21">
        <f t="shared" si="0"/>
        <v>0</v>
      </c>
      <c r="GA62" s="21">
        <f t="shared" si="1"/>
        <v>0</v>
      </c>
      <c r="GB62" s="21">
        <f t="shared" si="2"/>
        <v>0</v>
      </c>
      <c r="GC62" s="84">
        <v>0</v>
      </c>
      <c r="GD62" s="21">
        <v>0</v>
      </c>
      <c r="GE62" s="45">
        <v>0</v>
      </c>
      <c r="GF62" s="21">
        <v>0</v>
      </c>
      <c r="GG62" s="45">
        <v>0</v>
      </c>
      <c r="GH62" s="46">
        <v>0</v>
      </c>
      <c r="GI62" s="45">
        <v>0</v>
      </c>
      <c r="GJ62" s="21">
        <v>0</v>
      </c>
      <c r="GK62" s="53">
        <v>0</v>
      </c>
      <c r="GL62" s="21">
        <v>0</v>
      </c>
      <c r="GM62" s="45">
        <v>0</v>
      </c>
      <c r="GN62" s="21">
        <v>0</v>
      </c>
      <c r="GO62" s="45">
        <v>0</v>
      </c>
      <c r="GP62" s="21">
        <v>0</v>
      </c>
      <c r="GQ62" s="45">
        <v>0</v>
      </c>
      <c r="GR62" s="21">
        <v>0</v>
      </c>
      <c r="GS62" s="45">
        <v>0</v>
      </c>
      <c r="GT62" s="21">
        <v>0</v>
      </c>
      <c r="GU62" s="45">
        <v>0</v>
      </c>
      <c r="GV62" s="21">
        <v>0</v>
      </c>
      <c r="GW62" s="21">
        <v>0</v>
      </c>
      <c r="GX62" s="21">
        <v>0</v>
      </c>
      <c r="GY62" s="21">
        <v>0</v>
      </c>
      <c r="GZ62" s="21">
        <v>0</v>
      </c>
      <c r="HA62" s="110">
        <f t="shared" si="9"/>
        <v>0</v>
      </c>
      <c r="HB62" s="111">
        <f t="shared" si="10"/>
        <v>0</v>
      </c>
      <c r="HC62" s="124">
        <f t="shared" si="11"/>
        <v>0</v>
      </c>
    </row>
    <row r="63" spans="1:211" ht="15.75" x14ac:dyDescent="0.25">
      <c r="A63" s="123" t="s">
        <v>185</v>
      </c>
      <c r="B63" s="55" t="s">
        <v>200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6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f t="shared" si="3"/>
        <v>0</v>
      </c>
      <c r="BF63" s="21">
        <f t="shared" si="4"/>
        <v>6</v>
      </c>
      <c r="BG63" s="21">
        <f t="shared" si="5"/>
        <v>6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98">
        <v>0</v>
      </c>
      <c r="CG63" s="55">
        <v>0</v>
      </c>
      <c r="CH63" s="81">
        <v>0</v>
      </c>
      <c r="CI63" s="55">
        <v>0</v>
      </c>
      <c r="CJ63" s="55">
        <v>0</v>
      </c>
      <c r="CK63" s="55">
        <v>0</v>
      </c>
      <c r="CL63" s="55">
        <v>0</v>
      </c>
      <c r="CM63" s="55">
        <v>0</v>
      </c>
      <c r="CN63" s="55">
        <v>0</v>
      </c>
      <c r="CO63" s="55">
        <v>0</v>
      </c>
      <c r="CP63" s="55">
        <v>0</v>
      </c>
      <c r="CQ63" s="55">
        <v>0</v>
      </c>
      <c r="CR63" s="55">
        <v>0</v>
      </c>
      <c r="CS63" s="55">
        <v>0</v>
      </c>
      <c r="CT63" s="55">
        <v>0</v>
      </c>
      <c r="CU63" s="55">
        <v>0</v>
      </c>
      <c r="CV63" s="55">
        <v>0</v>
      </c>
      <c r="CW63" s="55">
        <v>0</v>
      </c>
      <c r="CX63" s="55">
        <v>0</v>
      </c>
      <c r="CY63" s="55">
        <v>0</v>
      </c>
      <c r="CZ63" s="55">
        <v>0</v>
      </c>
      <c r="DA63" s="55">
        <v>0</v>
      </c>
      <c r="DB63" s="55">
        <v>0</v>
      </c>
      <c r="DC63" s="55">
        <v>0</v>
      </c>
      <c r="DD63" s="81">
        <v>0</v>
      </c>
      <c r="DE63" s="55">
        <v>0</v>
      </c>
      <c r="DF63" s="55">
        <v>0</v>
      </c>
      <c r="DG63" s="55">
        <v>0</v>
      </c>
      <c r="DH63" s="68">
        <v>0</v>
      </c>
      <c r="DI63" s="68">
        <v>3</v>
      </c>
      <c r="DJ63" s="68">
        <v>0</v>
      </c>
      <c r="DK63" s="68">
        <v>11</v>
      </c>
      <c r="DL63" s="68">
        <v>0</v>
      </c>
      <c r="DM63" s="55">
        <v>0</v>
      </c>
      <c r="DN63" s="55">
        <v>0</v>
      </c>
      <c r="DO63" s="55">
        <v>0</v>
      </c>
      <c r="DP63" s="55">
        <v>0</v>
      </c>
      <c r="DQ63" s="55">
        <v>0</v>
      </c>
      <c r="DR63" s="55">
        <v>0</v>
      </c>
      <c r="DS63" s="55">
        <v>0</v>
      </c>
      <c r="DT63" s="55">
        <v>0</v>
      </c>
      <c r="DU63" s="55">
        <v>0</v>
      </c>
      <c r="DV63" s="55">
        <v>0</v>
      </c>
      <c r="DW63" s="55">
        <v>0</v>
      </c>
      <c r="DX63" s="55">
        <v>0</v>
      </c>
      <c r="DY63" s="55">
        <v>0</v>
      </c>
      <c r="DZ63" s="55">
        <v>0</v>
      </c>
      <c r="EA63" s="55">
        <v>0</v>
      </c>
      <c r="EB63" s="55">
        <v>0</v>
      </c>
      <c r="EC63" s="55">
        <v>0</v>
      </c>
      <c r="ED63" s="55">
        <v>0</v>
      </c>
      <c r="EE63" s="55">
        <v>0</v>
      </c>
      <c r="EF63" s="55">
        <v>0</v>
      </c>
      <c r="EG63" s="55">
        <v>0</v>
      </c>
      <c r="EH63" s="55">
        <v>0</v>
      </c>
      <c r="EI63" s="55">
        <v>0</v>
      </c>
      <c r="EJ63" s="55">
        <v>0</v>
      </c>
      <c r="EK63" s="55">
        <v>0</v>
      </c>
      <c r="EL63" s="55">
        <v>0</v>
      </c>
      <c r="EM63" s="55">
        <v>0</v>
      </c>
      <c r="EN63" s="55">
        <v>0</v>
      </c>
      <c r="EO63" s="55">
        <v>0</v>
      </c>
      <c r="EP63" s="55">
        <v>0</v>
      </c>
      <c r="EQ63" s="55">
        <v>0</v>
      </c>
      <c r="ER63" s="55">
        <v>0</v>
      </c>
      <c r="ES63" s="55">
        <v>0</v>
      </c>
      <c r="ET63" s="55">
        <v>0</v>
      </c>
      <c r="EU63" s="55">
        <v>0</v>
      </c>
      <c r="EV63" s="55">
        <v>0</v>
      </c>
      <c r="EW63" s="55">
        <v>0</v>
      </c>
      <c r="EX63" s="55">
        <v>0</v>
      </c>
      <c r="EY63" s="55">
        <v>0</v>
      </c>
      <c r="EZ63" s="55">
        <v>0</v>
      </c>
      <c r="FA63" s="55">
        <v>0</v>
      </c>
      <c r="FB63" s="55">
        <v>0</v>
      </c>
      <c r="FC63" s="55">
        <v>0</v>
      </c>
      <c r="FD63" s="55">
        <v>0</v>
      </c>
      <c r="FE63" s="55">
        <v>0</v>
      </c>
      <c r="FF63" s="55">
        <v>0</v>
      </c>
      <c r="FG63" s="55">
        <f t="shared" si="6"/>
        <v>0</v>
      </c>
      <c r="FH63" s="55">
        <f t="shared" si="7"/>
        <v>14</v>
      </c>
      <c r="FI63" s="109">
        <f t="shared" si="8"/>
        <v>14</v>
      </c>
      <c r="FJ63" s="82">
        <v>0</v>
      </c>
      <c r="FK63" s="21">
        <v>1</v>
      </c>
      <c r="FL63" s="45">
        <v>0</v>
      </c>
      <c r="FM63" s="21">
        <v>1</v>
      </c>
      <c r="FN63" s="82">
        <v>0</v>
      </c>
      <c r="FO63" s="21">
        <v>0</v>
      </c>
      <c r="FP63" s="45">
        <v>2</v>
      </c>
      <c r="FQ63" s="21">
        <v>0</v>
      </c>
      <c r="FR63" s="82">
        <v>0</v>
      </c>
      <c r="FS63" s="21">
        <v>0</v>
      </c>
      <c r="FT63" s="45">
        <v>0</v>
      </c>
      <c r="FU63" s="21">
        <v>0</v>
      </c>
      <c r="FV63" s="83">
        <v>0</v>
      </c>
      <c r="FW63" s="21">
        <v>0</v>
      </c>
      <c r="FX63" s="45">
        <v>0</v>
      </c>
      <c r="FY63" s="21">
        <v>0</v>
      </c>
      <c r="FZ63" s="21">
        <f t="shared" si="0"/>
        <v>2</v>
      </c>
      <c r="GA63" s="21">
        <f t="shared" si="1"/>
        <v>2</v>
      </c>
      <c r="GB63" s="21">
        <f t="shared" si="2"/>
        <v>4</v>
      </c>
      <c r="GC63" s="84">
        <v>0</v>
      </c>
      <c r="GD63" s="21">
        <v>1</v>
      </c>
      <c r="GE63" s="45">
        <v>0</v>
      </c>
      <c r="GF63" s="21">
        <v>0</v>
      </c>
      <c r="GG63" s="45">
        <v>0</v>
      </c>
      <c r="GH63" s="46">
        <v>0</v>
      </c>
      <c r="GI63" s="45">
        <v>0</v>
      </c>
      <c r="GJ63" s="21">
        <v>0</v>
      </c>
      <c r="GK63" s="53">
        <v>0</v>
      </c>
      <c r="GL63" s="21">
        <v>0</v>
      </c>
      <c r="GM63" s="45">
        <v>0</v>
      </c>
      <c r="GN63" s="21">
        <v>0</v>
      </c>
      <c r="GO63" s="45">
        <v>0</v>
      </c>
      <c r="GP63" s="21">
        <v>0</v>
      </c>
      <c r="GQ63" s="45">
        <v>0</v>
      </c>
      <c r="GR63" s="21">
        <v>0</v>
      </c>
      <c r="GS63" s="45">
        <v>0</v>
      </c>
      <c r="GT63" s="21">
        <v>0</v>
      </c>
      <c r="GU63" s="45">
        <v>0</v>
      </c>
      <c r="GV63" s="21">
        <v>0</v>
      </c>
      <c r="GW63" s="21">
        <v>0</v>
      </c>
      <c r="GX63" s="21">
        <v>0</v>
      </c>
      <c r="GY63" s="21">
        <v>0</v>
      </c>
      <c r="GZ63" s="21">
        <v>0</v>
      </c>
      <c r="HA63" s="110">
        <f t="shared" si="9"/>
        <v>0</v>
      </c>
      <c r="HB63" s="111">
        <f t="shared" si="10"/>
        <v>1</v>
      </c>
      <c r="HC63" s="124">
        <f t="shared" si="11"/>
        <v>1</v>
      </c>
    </row>
    <row r="64" spans="1:211" ht="15" customHeight="1" x14ac:dyDescent="0.25">
      <c r="A64" s="123" t="s">
        <v>316</v>
      </c>
      <c r="B64" s="55" t="s">
        <v>200</v>
      </c>
      <c r="C64" s="21">
        <v>3</v>
      </c>
      <c r="D64" s="21">
        <v>0</v>
      </c>
      <c r="E64" s="21">
        <v>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1</v>
      </c>
      <c r="L64" s="21">
        <v>0</v>
      </c>
      <c r="M64" s="21">
        <v>2</v>
      </c>
      <c r="N64" s="21">
        <v>0</v>
      </c>
      <c r="O64" s="21">
        <v>1</v>
      </c>
      <c r="P64" s="21">
        <v>0</v>
      </c>
      <c r="Q64" s="21">
        <v>13</v>
      </c>
      <c r="R64" s="21">
        <v>7</v>
      </c>
      <c r="S64" s="21">
        <v>1</v>
      </c>
      <c r="T64" s="21">
        <v>0</v>
      </c>
      <c r="U64" s="21">
        <v>0</v>
      </c>
      <c r="V64" s="21">
        <v>21</v>
      </c>
      <c r="W64" s="21">
        <v>1</v>
      </c>
      <c r="X64" s="21">
        <v>17</v>
      </c>
      <c r="Y64" s="21">
        <v>0</v>
      </c>
      <c r="Z64" s="21">
        <v>16</v>
      </c>
      <c r="AA64" s="21">
        <v>27</v>
      </c>
      <c r="AB64" s="21">
        <v>2</v>
      </c>
      <c r="AC64" s="21">
        <v>24</v>
      </c>
      <c r="AD64" s="21">
        <v>54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1</v>
      </c>
      <c r="AO64" s="21">
        <v>0</v>
      </c>
      <c r="AP64" s="21">
        <v>0</v>
      </c>
      <c r="AQ64" s="21">
        <v>0</v>
      </c>
      <c r="AR64" s="21">
        <v>1</v>
      </c>
      <c r="AS64" s="21">
        <v>0</v>
      </c>
      <c r="AT64" s="21">
        <v>3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1</v>
      </c>
      <c r="BD64" s="21">
        <v>0</v>
      </c>
      <c r="BE64" s="21">
        <f t="shared" si="3"/>
        <v>80</v>
      </c>
      <c r="BF64" s="21">
        <f t="shared" si="4"/>
        <v>122</v>
      </c>
      <c r="BG64" s="21">
        <f t="shared" si="5"/>
        <v>202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98">
        <v>1</v>
      </c>
      <c r="CG64" s="55">
        <v>0</v>
      </c>
      <c r="CH64" s="55">
        <v>0</v>
      </c>
      <c r="CI64" s="55">
        <v>0</v>
      </c>
      <c r="CJ64" s="55">
        <v>0</v>
      </c>
      <c r="CK64" s="55">
        <v>0</v>
      </c>
      <c r="CL64" s="55">
        <v>0</v>
      </c>
      <c r="CM64" s="55">
        <v>0</v>
      </c>
      <c r="CN64" s="55">
        <v>0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0</v>
      </c>
      <c r="DA64" s="55">
        <v>0</v>
      </c>
      <c r="DB64" s="55">
        <v>0</v>
      </c>
      <c r="DC64" s="55">
        <v>0</v>
      </c>
      <c r="DD64" s="81">
        <v>0</v>
      </c>
      <c r="DE64" s="55">
        <v>0</v>
      </c>
      <c r="DF64" s="55">
        <v>0</v>
      </c>
      <c r="DG64" s="55">
        <v>0</v>
      </c>
      <c r="DH64" s="68">
        <v>0</v>
      </c>
      <c r="DI64" s="68">
        <v>0</v>
      </c>
      <c r="DJ64" s="68">
        <v>0</v>
      </c>
      <c r="DK64" s="68">
        <v>0</v>
      </c>
      <c r="DL64" s="68">
        <v>0</v>
      </c>
      <c r="DM64" s="55">
        <v>0</v>
      </c>
      <c r="DN64" s="55">
        <v>0</v>
      </c>
      <c r="DO64" s="55">
        <v>2</v>
      </c>
      <c r="DP64" s="55">
        <v>0</v>
      </c>
      <c r="DQ64" s="55">
        <v>10</v>
      </c>
      <c r="DR64" s="55">
        <v>0</v>
      </c>
      <c r="DS64" s="55">
        <v>0</v>
      </c>
      <c r="DT64" s="55">
        <v>0</v>
      </c>
      <c r="DU64" s="55">
        <v>0</v>
      </c>
      <c r="DV64" s="55">
        <v>0</v>
      </c>
      <c r="DW64" s="55">
        <v>0</v>
      </c>
      <c r="DX64" s="55">
        <v>0</v>
      </c>
      <c r="DY64" s="55">
        <v>0</v>
      </c>
      <c r="DZ64" s="55">
        <v>0</v>
      </c>
      <c r="EA64" s="55">
        <v>0</v>
      </c>
      <c r="EB64" s="55">
        <v>0</v>
      </c>
      <c r="EC64" s="55">
        <v>0</v>
      </c>
      <c r="ED64" s="55">
        <v>0</v>
      </c>
      <c r="EE64" s="55">
        <v>0</v>
      </c>
      <c r="EF64" s="55">
        <v>0</v>
      </c>
      <c r="EG64" s="55">
        <v>0</v>
      </c>
      <c r="EH64" s="55">
        <v>0</v>
      </c>
      <c r="EI64" s="55">
        <v>0</v>
      </c>
      <c r="EJ64" s="55">
        <v>0</v>
      </c>
      <c r="EK64" s="55">
        <v>0</v>
      </c>
      <c r="EL64" s="55">
        <v>0</v>
      </c>
      <c r="EM64" s="55">
        <v>0</v>
      </c>
      <c r="EN64" s="55">
        <v>0</v>
      </c>
      <c r="EO64" s="55">
        <v>0</v>
      </c>
      <c r="EP64" s="55">
        <v>0</v>
      </c>
      <c r="EQ64" s="55">
        <v>0</v>
      </c>
      <c r="ER64" s="55">
        <v>0</v>
      </c>
      <c r="ES64" s="55">
        <v>0</v>
      </c>
      <c r="ET64" s="55">
        <v>0</v>
      </c>
      <c r="EU64" s="55">
        <v>0</v>
      </c>
      <c r="EV64" s="55">
        <v>0</v>
      </c>
      <c r="EW64" s="55">
        <v>0</v>
      </c>
      <c r="EX64" s="55">
        <v>0</v>
      </c>
      <c r="EY64" s="55">
        <v>0</v>
      </c>
      <c r="EZ64" s="55">
        <v>0</v>
      </c>
      <c r="FA64" s="55">
        <v>0</v>
      </c>
      <c r="FB64" s="55">
        <v>0</v>
      </c>
      <c r="FC64" s="55">
        <v>0</v>
      </c>
      <c r="FD64" s="55">
        <v>0</v>
      </c>
      <c r="FE64" s="55">
        <v>0</v>
      </c>
      <c r="FF64" s="55">
        <v>0</v>
      </c>
      <c r="FG64" s="55">
        <f t="shared" si="6"/>
        <v>1</v>
      </c>
      <c r="FH64" s="55">
        <f t="shared" si="7"/>
        <v>12</v>
      </c>
      <c r="FI64" s="109">
        <f t="shared" si="8"/>
        <v>13</v>
      </c>
      <c r="FJ64" s="82">
        <v>0</v>
      </c>
      <c r="FK64" s="21">
        <v>0</v>
      </c>
      <c r="FL64" s="45">
        <v>0</v>
      </c>
      <c r="FM64" s="21">
        <v>0</v>
      </c>
      <c r="FN64" s="82">
        <v>0</v>
      </c>
      <c r="FO64" s="21">
        <v>0</v>
      </c>
      <c r="FP64" s="45">
        <v>0</v>
      </c>
      <c r="FQ64" s="21">
        <v>0</v>
      </c>
      <c r="FR64" s="82">
        <v>0</v>
      </c>
      <c r="FS64" s="21">
        <v>0</v>
      </c>
      <c r="FT64" s="45">
        <v>0</v>
      </c>
      <c r="FU64" s="21">
        <v>0</v>
      </c>
      <c r="FV64" s="83">
        <v>0</v>
      </c>
      <c r="FW64" s="21">
        <v>0</v>
      </c>
      <c r="FX64" s="45">
        <v>0</v>
      </c>
      <c r="FY64" s="21">
        <v>0</v>
      </c>
      <c r="FZ64" s="21">
        <f t="shared" si="0"/>
        <v>0</v>
      </c>
      <c r="GA64" s="21">
        <f t="shared" si="1"/>
        <v>0</v>
      </c>
      <c r="GB64" s="21">
        <f t="shared" si="2"/>
        <v>0</v>
      </c>
      <c r="GC64" s="84">
        <v>0</v>
      </c>
      <c r="GD64" s="21">
        <v>0</v>
      </c>
      <c r="GE64" s="45">
        <v>0</v>
      </c>
      <c r="GF64" s="21">
        <v>0</v>
      </c>
      <c r="GG64" s="45">
        <v>0</v>
      </c>
      <c r="GH64" s="46">
        <v>1</v>
      </c>
      <c r="GI64" s="45">
        <v>0</v>
      </c>
      <c r="GJ64" s="21">
        <v>0</v>
      </c>
      <c r="GK64" s="53">
        <v>0</v>
      </c>
      <c r="GL64" s="21">
        <v>0</v>
      </c>
      <c r="GM64" s="45">
        <v>0</v>
      </c>
      <c r="GN64" s="21">
        <v>0</v>
      </c>
      <c r="GO64" s="45">
        <v>0</v>
      </c>
      <c r="GP64" s="21">
        <v>0</v>
      </c>
      <c r="GQ64" s="45">
        <v>0</v>
      </c>
      <c r="GR64" s="21">
        <v>0</v>
      </c>
      <c r="GS64" s="45">
        <v>0</v>
      </c>
      <c r="GT64" s="21">
        <v>0</v>
      </c>
      <c r="GU64" s="45">
        <v>0</v>
      </c>
      <c r="GV64" s="21">
        <v>0</v>
      </c>
      <c r="GW64" s="21">
        <v>0</v>
      </c>
      <c r="GX64" s="21">
        <v>0</v>
      </c>
      <c r="GY64" s="21">
        <v>0</v>
      </c>
      <c r="GZ64" s="21">
        <v>0</v>
      </c>
      <c r="HA64" s="110">
        <f t="shared" si="9"/>
        <v>0</v>
      </c>
      <c r="HB64" s="111">
        <f t="shared" si="10"/>
        <v>1</v>
      </c>
      <c r="HC64" s="124">
        <f t="shared" si="11"/>
        <v>1</v>
      </c>
    </row>
    <row r="65" spans="1:214" ht="15" customHeight="1" x14ac:dyDescent="0.25">
      <c r="A65" s="127" t="s">
        <v>357</v>
      </c>
      <c r="B65" s="68" t="s">
        <v>200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f t="shared" si="3"/>
        <v>0</v>
      </c>
      <c r="BF65" s="21">
        <f t="shared" si="4"/>
        <v>0</v>
      </c>
      <c r="BG65" s="21">
        <f t="shared" si="5"/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98">
        <v>0</v>
      </c>
      <c r="CG65" s="55">
        <v>0</v>
      </c>
      <c r="CH65" s="81">
        <v>0</v>
      </c>
      <c r="CI65" s="55">
        <v>0</v>
      </c>
      <c r="CJ65" s="55">
        <v>0</v>
      </c>
      <c r="CK65" s="55">
        <v>0</v>
      </c>
      <c r="CL65" s="55">
        <v>0</v>
      </c>
      <c r="CM65" s="55">
        <v>0</v>
      </c>
      <c r="CN65" s="55">
        <v>0</v>
      </c>
      <c r="CO65" s="55">
        <v>0</v>
      </c>
      <c r="CP65" s="55">
        <v>0</v>
      </c>
      <c r="CQ65" s="55">
        <v>0</v>
      </c>
      <c r="CR65" s="55">
        <v>0</v>
      </c>
      <c r="CS65" s="55">
        <v>0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0</v>
      </c>
      <c r="DA65" s="55">
        <v>0</v>
      </c>
      <c r="DB65" s="55">
        <v>0</v>
      </c>
      <c r="DC65" s="55">
        <v>0</v>
      </c>
      <c r="DD65" s="81">
        <v>0</v>
      </c>
      <c r="DE65" s="55">
        <v>0</v>
      </c>
      <c r="DF65" s="55">
        <v>0</v>
      </c>
      <c r="DG65" s="55">
        <v>0</v>
      </c>
      <c r="DH65" s="68">
        <v>0</v>
      </c>
      <c r="DI65" s="68">
        <v>0</v>
      </c>
      <c r="DJ65" s="68">
        <v>0</v>
      </c>
      <c r="DK65" s="68">
        <v>0</v>
      </c>
      <c r="DL65" s="68">
        <v>0</v>
      </c>
      <c r="DM65" s="55">
        <v>0</v>
      </c>
      <c r="DN65" s="55">
        <v>0</v>
      </c>
      <c r="DO65" s="55">
        <v>0</v>
      </c>
      <c r="DP65" s="55">
        <v>0</v>
      </c>
      <c r="DQ65" s="55">
        <v>0</v>
      </c>
      <c r="DR65" s="55">
        <v>0</v>
      </c>
      <c r="DS65" s="55">
        <v>4</v>
      </c>
      <c r="DT65" s="55">
        <v>0</v>
      </c>
      <c r="DU65" s="55">
        <v>0</v>
      </c>
      <c r="DV65" s="55">
        <v>0</v>
      </c>
      <c r="DW65" s="55">
        <v>0</v>
      </c>
      <c r="DX65" s="55">
        <v>0</v>
      </c>
      <c r="DY65" s="55">
        <v>0</v>
      </c>
      <c r="DZ65" s="55">
        <v>0</v>
      </c>
      <c r="EA65" s="55">
        <v>0</v>
      </c>
      <c r="EB65" s="55">
        <v>0</v>
      </c>
      <c r="EC65" s="55">
        <v>0</v>
      </c>
      <c r="ED65" s="55">
        <v>0</v>
      </c>
      <c r="EE65" s="55">
        <v>0</v>
      </c>
      <c r="EF65" s="55">
        <v>0</v>
      </c>
      <c r="EG65" s="55">
        <v>0</v>
      </c>
      <c r="EH65" s="55">
        <v>0</v>
      </c>
      <c r="EI65" s="55">
        <v>0</v>
      </c>
      <c r="EJ65" s="55">
        <v>0</v>
      </c>
      <c r="EK65" s="55">
        <v>0</v>
      </c>
      <c r="EL65" s="55">
        <v>0</v>
      </c>
      <c r="EM65" s="55">
        <v>0</v>
      </c>
      <c r="EN65" s="55">
        <v>0</v>
      </c>
      <c r="EO65" s="55">
        <v>0</v>
      </c>
      <c r="EP65" s="55">
        <v>0</v>
      </c>
      <c r="EQ65" s="55">
        <v>0</v>
      </c>
      <c r="ER65" s="55">
        <v>0</v>
      </c>
      <c r="ES65" s="55">
        <v>0</v>
      </c>
      <c r="ET65" s="55">
        <v>0</v>
      </c>
      <c r="EU65" s="55">
        <v>0</v>
      </c>
      <c r="EV65" s="55">
        <v>0</v>
      </c>
      <c r="EW65" s="55">
        <v>1</v>
      </c>
      <c r="EX65" s="55">
        <v>0</v>
      </c>
      <c r="EY65" s="55">
        <v>0</v>
      </c>
      <c r="EZ65" s="55">
        <v>0</v>
      </c>
      <c r="FA65" s="55">
        <v>0</v>
      </c>
      <c r="FB65" s="55">
        <v>0</v>
      </c>
      <c r="FC65" s="55">
        <v>0</v>
      </c>
      <c r="FD65" s="55">
        <v>0</v>
      </c>
      <c r="FE65" s="55">
        <v>0</v>
      </c>
      <c r="FF65" s="55">
        <v>0</v>
      </c>
      <c r="FG65" s="55">
        <f t="shared" si="6"/>
        <v>0</v>
      </c>
      <c r="FH65" s="55">
        <f t="shared" si="7"/>
        <v>5</v>
      </c>
      <c r="FI65" s="109">
        <f t="shared" si="8"/>
        <v>5</v>
      </c>
      <c r="FJ65" s="82">
        <v>0</v>
      </c>
      <c r="FK65" s="21">
        <v>0</v>
      </c>
      <c r="FL65" s="45">
        <v>0</v>
      </c>
      <c r="FM65" s="21">
        <v>0</v>
      </c>
      <c r="FN65" s="82">
        <v>0</v>
      </c>
      <c r="FO65" s="21">
        <v>0</v>
      </c>
      <c r="FP65" s="45">
        <v>0</v>
      </c>
      <c r="FQ65" s="21">
        <v>0</v>
      </c>
      <c r="FR65" s="82">
        <v>0</v>
      </c>
      <c r="FS65" s="21">
        <v>0</v>
      </c>
      <c r="FT65" s="45">
        <v>0</v>
      </c>
      <c r="FU65" s="21">
        <v>0</v>
      </c>
      <c r="FV65" s="83">
        <v>0</v>
      </c>
      <c r="FW65" s="21">
        <v>0</v>
      </c>
      <c r="FX65" s="45">
        <v>0</v>
      </c>
      <c r="FY65" s="21">
        <v>0</v>
      </c>
      <c r="FZ65" s="21">
        <f t="shared" si="0"/>
        <v>0</v>
      </c>
      <c r="GA65" s="21">
        <f t="shared" si="1"/>
        <v>0</v>
      </c>
      <c r="GB65" s="21">
        <f t="shared" si="2"/>
        <v>0</v>
      </c>
      <c r="GC65" s="84">
        <v>0</v>
      </c>
      <c r="GD65" s="21">
        <v>0</v>
      </c>
      <c r="GE65" s="45">
        <v>0</v>
      </c>
      <c r="GF65" s="21">
        <v>0</v>
      </c>
      <c r="GG65" s="45">
        <v>0</v>
      </c>
      <c r="GH65" s="46">
        <v>0</v>
      </c>
      <c r="GI65" s="45">
        <v>0</v>
      </c>
      <c r="GJ65" s="21">
        <v>0</v>
      </c>
      <c r="GK65" s="53">
        <v>0</v>
      </c>
      <c r="GL65" s="21">
        <v>0</v>
      </c>
      <c r="GM65" s="45">
        <v>0</v>
      </c>
      <c r="GN65" s="21">
        <v>0</v>
      </c>
      <c r="GO65" s="45">
        <v>0</v>
      </c>
      <c r="GP65" s="21">
        <v>0</v>
      </c>
      <c r="GQ65" s="45">
        <v>0</v>
      </c>
      <c r="GR65" s="21">
        <v>0</v>
      </c>
      <c r="GS65" s="45">
        <v>0</v>
      </c>
      <c r="GT65" s="21">
        <v>0</v>
      </c>
      <c r="GU65" s="45">
        <v>0</v>
      </c>
      <c r="GV65" s="21">
        <v>0</v>
      </c>
      <c r="GW65" s="21">
        <v>0</v>
      </c>
      <c r="GX65" s="21">
        <v>0</v>
      </c>
      <c r="GY65" s="21">
        <v>0</v>
      </c>
      <c r="GZ65" s="21">
        <v>0</v>
      </c>
      <c r="HA65" s="110">
        <f t="shared" si="9"/>
        <v>0</v>
      </c>
      <c r="HB65" s="111">
        <f t="shared" si="10"/>
        <v>0</v>
      </c>
      <c r="HC65" s="124">
        <f t="shared" si="11"/>
        <v>0</v>
      </c>
    </row>
    <row r="66" spans="1:214" ht="15" customHeight="1" x14ac:dyDescent="0.25">
      <c r="A66" s="127" t="s">
        <v>356</v>
      </c>
      <c r="B66" s="68" t="s">
        <v>200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f t="shared" si="3"/>
        <v>0</v>
      </c>
      <c r="BF66" s="21">
        <f t="shared" si="4"/>
        <v>0</v>
      </c>
      <c r="BG66" s="21">
        <f t="shared" si="5"/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98">
        <v>0</v>
      </c>
      <c r="CG66" s="55">
        <v>3</v>
      </c>
      <c r="CH66" s="55">
        <v>0</v>
      </c>
      <c r="CI66" s="55">
        <v>0</v>
      </c>
      <c r="CJ66" s="55">
        <v>0</v>
      </c>
      <c r="CK66" s="55">
        <v>0</v>
      </c>
      <c r="CL66" s="55">
        <v>0</v>
      </c>
      <c r="CM66" s="55">
        <v>0</v>
      </c>
      <c r="CN66" s="55">
        <v>0</v>
      </c>
      <c r="CO66" s="55">
        <v>0</v>
      </c>
      <c r="CP66" s="55">
        <v>0</v>
      </c>
      <c r="CQ66" s="55">
        <v>0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55">
        <v>0</v>
      </c>
      <c r="DB66" s="55">
        <v>0</v>
      </c>
      <c r="DC66" s="55">
        <v>0</v>
      </c>
      <c r="DD66" s="81">
        <v>0</v>
      </c>
      <c r="DE66" s="55">
        <v>0</v>
      </c>
      <c r="DF66" s="55">
        <v>0</v>
      </c>
      <c r="DG66" s="55">
        <v>0</v>
      </c>
      <c r="DH66" s="68">
        <v>0</v>
      </c>
      <c r="DI66" s="68">
        <v>0</v>
      </c>
      <c r="DJ66" s="68">
        <v>0</v>
      </c>
      <c r="DK66" s="68">
        <v>0</v>
      </c>
      <c r="DL66" s="68">
        <v>0</v>
      </c>
      <c r="DM66" s="55">
        <v>0</v>
      </c>
      <c r="DN66" s="55">
        <v>0</v>
      </c>
      <c r="DO66" s="55">
        <v>8</v>
      </c>
      <c r="DP66" s="55">
        <v>0</v>
      </c>
      <c r="DQ66" s="55">
        <v>0</v>
      </c>
      <c r="DR66" s="55">
        <v>0</v>
      </c>
      <c r="DS66" s="55">
        <v>0</v>
      </c>
      <c r="DT66" s="55">
        <v>0</v>
      </c>
      <c r="DU66" s="55">
        <v>0</v>
      </c>
      <c r="DV66" s="55">
        <v>0</v>
      </c>
      <c r="DW66" s="55">
        <v>0</v>
      </c>
      <c r="DX66" s="55">
        <v>0</v>
      </c>
      <c r="DY66" s="55">
        <v>0</v>
      </c>
      <c r="DZ66" s="55">
        <v>0</v>
      </c>
      <c r="EA66" s="55">
        <v>0</v>
      </c>
      <c r="EB66" s="55">
        <v>0</v>
      </c>
      <c r="EC66" s="55">
        <v>0</v>
      </c>
      <c r="ED66" s="55">
        <v>0</v>
      </c>
      <c r="EE66" s="55">
        <v>0</v>
      </c>
      <c r="EF66" s="55">
        <v>0</v>
      </c>
      <c r="EG66" s="55">
        <v>0</v>
      </c>
      <c r="EH66" s="55">
        <v>0</v>
      </c>
      <c r="EI66" s="55">
        <v>0</v>
      </c>
      <c r="EJ66" s="55">
        <v>0</v>
      </c>
      <c r="EK66" s="55">
        <v>0</v>
      </c>
      <c r="EL66" s="55">
        <v>0</v>
      </c>
      <c r="EM66" s="55">
        <v>0</v>
      </c>
      <c r="EN66" s="55">
        <v>0</v>
      </c>
      <c r="EO66" s="55">
        <v>0</v>
      </c>
      <c r="EP66" s="55">
        <v>0</v>
      </c>
      <c r="EQ66" s="55">
        <v>0</v>
      </c>
      <c r="ER66" s="55">
        <v>0</v>
      </c>
      <c r="ES66" s="55">
        <v>0</v>
      </c>
      <c r="ET66" s="55">
        <v>0</v>
      </c>
      <c r="EU66" s="55">
        <v>0</v>
      </c>
      <c r="EV66" s="55">
        <v>0</v>
      </c>
      <c r="EW66" s="55">
        <v>0</v>
      </c>
      <c r="EX66" s="55">
        <v>0</v>
      </c>
      <c r="EY66" s="55">
        <v>0</v>
      </c>
      <c r="EZ66" s="55">
        <v>0</v>
      </c>
      <c r="FA66" s="55">
        <v>0</v>
      </c>
      <c r="FB66" s="55">
        <v>0</v>
      </c>
      <c r="FC66" s="55">
        <v>0</v>
      </c>
      <c r="FD66" s="55">
        <v>0</v>
      </c>
      <c r="FE66" s="55">
        <v>0</v>
      </c>
      <c r="FF66" s="55">
        <v>0</v>
      </c>
      <c r="FG66" s="55">
        <f t="shared" si="6"/>
        <v>0</v>
      </c>
      <c r="FH66" s="55">
        <f t="shared" si="7"/>
        <v>11</v>
      </c>
      <c r="FI66" s="109">
        <f t="shared" si="8"/>
        <v>11</v>
      </c>
      <c r="FJ66" s="82">
        <v>0</v>
      </c>
      <c r="FK66" s="21">
        <v>0</v>
      </c>
      <c r="FL66" s="45">
        <v>0</v>
      </c>
      <c r="FM66" s="21">
        <v>0</v>
      </c>
      <c r="FN66" s="82">
        <v>0</v>
      </c>
      <c r="FO66" s="21">
        <v>0</v>
      </c>
      <c r="FP66" s="45">
        <v>0</v>
      </c>
      <c r="FQ66" s="21">
        <v>0</v>
      </c>
      <c r="FR66" s="82">
        <v>0</v>
      </c>
      <c r="FS66" s="21">
        <v>0</v>
      </c>
      <c r="FT66" s="45">
        <v>0</v>
      </c>
      <c r="FU66" s="21">
        <v>0</v>
      </c>
      <c r="FV66" s="83">
        <v>0</v>
      </c>
      <c r="FW66" s="21">
        <v>0</v>
      </c>
      <c r="FX66" s="45">
        <v>0</v>
      </c>
      <c r="FY66" s="21">
        <v>0</v>
      </c>
      <c r="FZ66" s="21">
        <f t="shared" si="0"/>
        <v>0</v>
      </c>
      <c r="GA66" s="21">
        <f t="shared" si="1"/>
        <v>0</v>
      </c>
      <c r="GB66" s="21">
        <f t="shared" si="2"/>
        <v>0</v>
      </c>
      <c r="GC66" s="84">
        <v>0</v>
      </c>
      <c r="GD66" s="21">
        <v>0</v>
      </c>
      <c r="GE66" s="45">
        <v>0</v>
      </c>
      <c r="GF66" s="21">
        <v>0</v>
      </c>
      <c r="GG66" s="45">
        <v>0</v>
      </c>
      <c r="GH66" s="46">
        <v>0</v>
      </c>
      <c r="GI66" s="45">
        <v>0</v>
      </c>
      <c r="GJ66" s="21">
        <v>0</v>
      </c>
      <c r="GK66" s="53">
        <v>0</v>
      </c>
      <c r="GL66" s="21">
        <v>0</v>
      </c>
      <c r="GM66" s="45">
        <v>0</v>
      </c>
      <c r="GN66" s="21">
        <v>0</v>
      </c>
      <c r="GO66" s="45">
        <v>0</v>
      </c>
      <c r="GP66" s="21">
        <v>0</v>
      </c>
      <c r="GQ66" s="45">
        <v>0</v>
      </c>
      <c r="GR66" s="21">
        <v>0</v>
      </c>
      <c r="GS66" s="45">
        <v>0</v>
      </c>
      <c r="GT66" s="21">
        <v>0</v>
      </c>
      <c r="GU66" s="45">
        <v>0</v>
      </c>
      <c r="GV66" s="21">
        <v>0</v>
      </c>
      <c r="GW66" s="21">
        <v>0</v>
      </c>
      <c r="GX66" s="21">
        <v>0</v>
      </c>
      <c r="GY66" s="21">
        <v>0</v>
      </c>
      <c r="GZ66" s="21">
        <v>0</v>
      </c>
      <c r="HA66" s="110">
        <f t="shared" si="9"/>
        <v>0</v>
      </c>
      <c r="HB66" s="111">
        <f t="shared" si="10"/>
        <v>0</v>
      </c>
      <c r="HC66" s="124">
        <f t="shared" si="11"/>
        <v>0</v>
      </c>
    </row>
    <row r="67" spans="1:214" ht="15.75" x14ac:dyDescent="0.25">
      <c r="A67" s="123" t="s">
        <v>186</v>
      </c>
      <c r="B67" s="55" t="s">
        <v>200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1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f t="shared" si="3"/>
        <v>1</v>
      </c>
      <c r="BF67" s="21">
        <f t="shared" si="4"/>
        <v>0</v>
      </c>
      <c r="BG67" s="21">
        <f t="shared" si="5"/>
        <v>1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2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98">
        <v>0</v>
      </c>
      <c r="CG67" s="55">
        <v>0</v>
      </c>
      <c r="CH67" s="81">
        <v>0</v>
      </c>
      <c r="CI67" s="55">
        <v>0</v>
      </c>
      <c r="CJ67" s="55">
        <v>0</v>
      </c>
      <c r="CK67" s="55">
        <v>0</v>
      </c>
      <c r="CL67" s="55">
        <v>0</v>
      </c>
      <c r="CM67" s="55">
        <v>0</v>
      </c>
      <c r="CN67" s="55">
        <v>0</v>
      </c>
      <c r="CO67" s="55">
        <v>0</v>
      </c>
      <c r="CP67" s="55">
        <v>0</v>
      </c>
      <c r="CQ67" s="55">
        <v>0</v>
      </c>
      <c r="CR67" s="55">
        <v>0</v>
      </c>
      <c r="CS67" s="55">
        <v>0</v>
      </c>
      <c r="CT67" s="55">
        <v>0</v>
      </c>
      <c r="CU67" s="55">
        <v>0</v>
      </c>
      <c r="CV67" s="55">
        <v>0</v>
      </c>
      <c r="CW67" s="55">
        <v>0</v>
      </c>
      <c r="CX67" s="55">
        <v>0</v>
      </c>
      <c r="CY67" s="55">
        <v>0</v>
      </c>
      <c r="CZ67" s="55">
        <v>0</v>
      </c>
      <c r="DA67" s="55">
        <v>0</v>
      </c>
      <c r="DB67" s="55">
        <v>0</v>
      </c>
      <c r="DC67" s="55">
        <v>0</v>
      </c>
      <c r="DD67" s="81">
        <v>0</v>
      </c>
      <c r="DE67" s="55">
        <v>0</v>
      </c>
      <c r="DF67" s="55">
        <v>0</v>
      </c>
      <c r="DG67" s="55">
        <v>0</v>
      </c>
      <c r="DH67" s="68">
        <v>0</v>
      </c>
      <c r="DI67" s="68">
        <v>0</v>
      </c>
      <c r="DJ67" s="68">
        <v>0</v>
      </c>
      <c r="DK67" s="68">
        <v>0</v>
      </c>
      <c r="DL67" s="68">
        <v>0</v>
      </c>
      <c r="DM67" s="68">
        <v>0</v>
      </c>
      <c r="DN67" s="55">
        <v>0</v>
      </c>
      <c r="DO67" s="55">
        <v>0</v>
      </c>
      <c r="DP67" s="55">
        <v>0</v>
      </c>
      <c r="DQ67" s="55">
        <v>0</v>
      </c>
      <c r="DR67" s="55">
        <v>0</v>
      </c>
      <c r="DS67" s="55">
        <v>0</v>
      </c>
      <c r="DT67" s="55">
        <v>0</v>
      </c>
      <c r="DU67" s="55">
        <v>0</v>
      </c>
      <c r="DV67" s="55">
        <v>0</v>
      </c>
      <c r="DW67" s="55">
        <v>0</v>
      </c>
      <c r="DX67" s="55">
        <v>0</v>
      </c>
      <c r="DY67" s="55">
        <v>0</v>
      </c>
      <c r="DZ67" s="55">
        <v>0</v>
      </c>
      <c r="EA67" s="55">
        <v>0</v>
      </c>
      <c r="EB67" s="55">
        <v>0</v>
      </c>
      <c r="EC67" s="55">
        <v>0</v>
      </c>
      <c r="ED67" s="55">
        <v>0</v>
      </c>
      <c r="EE67" s="55">
        <v>0</v>
      </c>
      <c r="EF67" s="55">
        <v>0</v>
      </c>
      <c r="EG67" s="55">
        <v>0</v>
      </c>
      <c r="EH67" s="55">
        <v>0</v>
      </c>
      <c r="EI67" s="55">
        <v>0</v>
      </c>
      <c r="EJ67" s="55">
        <v>0</v>
      </c>
      <c r="EK67" s="55">
        <v>0</v>
      </c>
      <c r="EL67" s="55">
        <v>0</v>
      </c>
      <c r="EM67" s="55">
        <v>0</v>
      </c>
      <c r="EN67" s="55">
        <v>0</v>
      </c>
      <c r="EO67" s="55">
        <v>0</v>
      </c>
      <c r="EP67" s="55">
        <v>0</v>
      </c>
      <c r="EQ67" s="55">
        <v>0</v>
      </c>
      <c r="ER67" s="55">
        <v>0</v>
      </c>
      <c r="ES67" s="55">
        <v>0</v>
      </c>
      <c r="ET67" s="55">
        <v>0</v>
      </c>
      <c r="EU67" s="55">
        <v>0</v>
      </c>
      <c r="EV67" s="55">
        <v>0</v>
      </c>
      <c r="EW67" s="55">
        <v>0</v>
      </c>
      <c r="EX67" s="55">
        <v>0</v>
      </c>
      <c r="EY67" s="55">
        <v>0</v>
      </c>
      <c r="EZ67" s="55">
        <v>0</v>
      </c>
      <c r="FA67" s="55">
        <v>0</v>
      </c>
      <c r="FB67" s="55">
        <v>0</v>
      </c>
      <c r="FC67" s="55">
        <v>0</v>
      </c>
      <c r="FD67" s="55">
        <v>0</v>
      </c>
      <c r="FE67" s="55">
        <v>0</v>
      </c>
      <c r="FF67" s="55">
        <v>0</v>
      </c>
      <c r="FG67" s="55">
        <f t="shared" si="6"/>
        <v>2</v>
      </c>
      <c r="FH67" s="55">
        <f t="shared" si="7"/>
        <v>0</v>
      </c>
      <c r="FI67" s="109">
        <f t="shared" si="8"/>
        <v>2</v>
      </c>
      <c r="FJ67" s="82">
        <v>0</v>
      </c>
      <c r="FK67" s="21">
        <v>0</v>
      </c>
      <c r="FL67" s="45">
        <v>3</v>
      </c>
      <c r="FM67" s="21">
        <v>0</v>
      </c>
      <c r="FN67" s="82">
        <v>0</v>
      </c>
      <c r="FO67" s="21">
        <v>0</v>
      </c>
      <c r="FP67" s="45">
        <v>0</v>
      </c>
      <c r="FQ67" s="21">
        <v>0</v>
      </c>
      <c r="FR67" s="82">
        <v>0</v>
      </c>
      <c r="FS67" s="21">
        <v>0</v>
      </c>
      <c r="FT67" s="45">
        <v>0</v>
      </c>
      <c r="FU67" s="21">
        <v>0</v>
      </c>
      <c r="FV67" s="83">
        <v>0</v>
      </c>
      <c r="FW67" s="21">
        <v>0</v>
      </c>
      <c r="FX67" s="45">
        <v>0</v>
      </c>
      <c r="FY67" s="21">
        <v>0</v>
      </c>
      <c r="FZ67" s="21">
        <f t="shared" si="0"/>
        <v>3</v>
      </c>
      <c r="GA67" s="21">
        <f t="shared" si="1"/>
        <v>0</v>
      </c>
      <c r="GB67" s="21">
        <f t="shared" si="2"/>
        <v>3</v>
      </c>
      <c r="GC67" s="84">
        <v>0</v>
      </c>
      <c r="GD67" s="21">
        <v>0</v>
      </c>
      <c r="GE67" s="45">
        <v>0</v>
      </c>
      <c r="GF67" s="21">
        <v>0</v>
      </c>
      <c r="GG67" s="45">
        <v>0</v>
      </c>
      <c r="GH67" s="46">
        <v>0</v>
      </c>
      <c r="GI67" s="45">
        <v>0</v>
      </c>
      <c r="GJ67" s="21">
        <v>0</v>
      </c>
      <c r="GK67" s="53">
        <v>0</v>
      </c>
      <c r="GL67" s="21">
        <v>0</v>
      </c>
      <c r="GM67" s="45">
        <v>0</v>
      </c>
      <c r="GN67" s="21">
        <v>0</v>
      </c>
      <c r="GO67" s="45">
        <v>0</v>
      </c>
      <c r="GP67" s="21">
        <v>0</v>
      </c>
      <c r="GQ67" s="45">
        <v>0</v>
      </c>
      <c r="GR67" s="21">
        <v>0</v>
      </c>
      <c r="GS67" s="45">
        <v>0</v>
      </c>
      <c r="GT67" s="21">
        <v>0</v>
      </c>
      <c r="GU67" s="45">
        <v>0</v>
      </c>
      <c r="GV67" s="21">
        <v>0</v>
      </c>
      <c r="GW67" s="21">
        <v>0</v>
      </c>
      <c r="GX67" s="21">
        <v>0</v>
      </c>
      <c r="GY67" s="21">
        <v>0</v>
      </c>
      <c r="GZ67" s="21">
        <v>0</v>
      </c>
      <c r="HA67" s="110">
        <f t="shared" si="9"/>
        <v>0</v>
      </c>
      <c r="HB67" s="111">
        <f t="shared" si="10"/>
        <v>0</v>
      </c>
      <c r="HC67" s="124">
        <f t="shared" si="11"/>
        <v>0</v>
      </c>
    </row>
    <row r="68" spans="1:214" ht="15.75" x14ac:dyDescent="0.25">
      <c r="A68" s="123" t="s">
        <v>187</v>
      </c>
      <c r="B68" s="55" t="s">
        <v>200</v>
      </c>
      <c r="C68" s="21">
        <v>1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3</v>
      </c>
      <c r="AO68" s="21">
        <v>0</v>
      </c>
      <c r="AP68" s="21">
        <v>21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f t="shared" si="3"/>
        <v>1</v>
      </c>
      <c r="BF68" s="21">
        <f t="shared" si="4"/>
        <v>24</v>
      </c>
      <c r="BG68" s="21">
        <f t="shared" si="5"/>
        <v>25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15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98">
        <v>0</v>
      </c>
      <c r="CG68" s="55">
        <v>0</v>
      </c>
      <c r="CH68" s="55">
        <v>12</v>
      </c>
      <c r="CI68" s="55">
        <v>9</v>
      </c>
      <c r="CJ68" s="55">
        <v>4</v>
      </c>
      <c r="CK68" s="55">
        <v>0</v>
      </c>
      <c r="CL68" s="55">
        <v>0</v>
      </c>
      <c r="CM68" s="55">
        <v>0</v>
      </c>
      <c r="CN68" s="55">
        <v>0</v>
      </c>
      <c r="CO68" s="55">
        <v>0</v>
      </c>
      <c r="CP68" s="55">
        <v>0</v>
      </c>
      <c r="CQ68" s="55">
        <v>0</v>
      </c>
      <c r="CR68" s="55">
        <v>0</v>
      </c>
      <c r="CS68" s="55">
        <v>0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4</v>
      </c>
      <c r="CZ68" s="55">
        <v>0</v>
      </c>
      <c r="DA68" s="55">
        <v>0</v>
      </c>
      <c r="DB68" s="55">
        <v>0</v>
      </c>
      <c r="DC68" s="55">
        <v>0</v>
      </c>
      <c r="DD68" s="81">
        <v>0</v>
      </c>
      <c r="DE68" s="55">
        <v>0</v>
      </c>
      <c r="DF68" s="55">
        <v>0</v>
      </c>
      <c r="DG68" s="55">
        <v>0</v>
      </c>
      <c r="DH68" s="68">
        <v>0</v>
      </c>
      <c r="DI68" s="68">
        <v>0</v>
      </c>
      <c r="DJ68" s="68">
        <v>0</v>
      </c>
      <c r="DK68" s="68">
        <v>0</v>
      </c>
      <c r="DL68" s="68">
        <v>0</v>
      </c>
      <c r="DM68" s="68">
        <v>0</v>
      </c>
      <c r="DN68" s="55">
        <v>2</v>
      </c>
      <c r="DO68" s="55">
        <v>0</v>
      </c>
      <c r="DP68" s="55">
        <v>49</v>
      </c>
      <c r="DQ68" s="55">
        <v>0</v>
      </c>
      <c r="DR68" s="55">
        <v>0</v>
      </c>
      <c r="DS68" s="55">
        <v>0</v>
      </c>
      <c r="DT68" s="55">
        <v>0</v>
      </c>
      <c r="DU68" s="55">
        <v>6</v>
      </c>
      <c r="DV68" s="55">
        <v>0</v>
      </c>
      <c r="DW68" s="55">
        <v>0</v>
      </c>
      <c r="DX68" s="55">
        <v>0</v>
      </c>
      <c r="DY68" s="55">
        <v>0</v>
      </c>
      <c r="DZ68" s="55">
        <v>0</v>
      </c>
      <c r="EA68" s="55">
        <v>0</v>
      </c>
      <c r="EB68" s="55">
        <v>0</v>
      </c>
      <c r="EC68" s="55">
        <v>0</v>
      </c>
      <c r="ED68" s="55">
        <v>0</v>
      </c>
      <c r="EE68" s="55">
        <v>0</v>
      </c>
      <c r="EF68" s="55">
        <v>0</v>
      </c>
      <c r="EG68" s="55">
        <v>0</v>
      </c>
      <c r="EH68" s="55">
        <v>0</v>
      </c>
      <c r="EI68" s="55">
        <v>0</v>
      </c>
      <c r="EJ68" s="55">
        <v>0</v>
      </c>
      <c r="EK68" s="55">
        <v>0</v>
      </c>
      <c r="EL68" s="55">
        <v>0</v>
      </c>
      <c r="EM68" s="55">
        <v>0</v>
      </c>
      <c r="EN68" s="55">
        <v>0</v>
      </c>
      <c r="EO68" s="55">
        <v>0</v>
      </c>
      <c r="EP68" s="55">
        <v>0</v>
      </c>
      <c r="EQ68" s="55">
        <v>0</v>
      </c>
      <c r="ER68" s="55">
        <v>0</v>
      </c>
      <c r="ES68" s="55">
        <v>0</v>
      </c>
      <c r="ET68" s="55">
        <v>0</v>
      </c>
      <c r="EU68" s="55">
        <v>0</v>
      </c>
      <c r="EV68" s="55">
        <v>0</v>
      </c>
      <c r="EW68" s="55">
        <v>0</v>
      </c>
      <c r="EX68" s="55">
        <v>0</v>
      </c>
      <c r="EY68" s="55">
        <v>0</v>
      </c>
      <c r="EZ68" s="55">
        <v>0</v>
      </c>
      <c r="FA68" s="55">
        <v>0</v>
      </c>
      <c r="FB68" s="55">
        <v>0</v>
      </c>
      <c r="FC68" s="55">
        <v>0</v>
      </c>
      <c r="FD68" s="55">
        <v>0</v>
      </c>
      <c r="FE68" s="55">
        <v>0</v>
      </c>
      <c r="FF68" s="55">
        <v>0</v>
      </c>
      <c r="FG68" s="55">
        <f t="shared" si="6"/>
        <v>82</v>
      </c>
      <c r="FH68" s="55">
        <f t="shared" si="7"/>
        <v>19</v>
      </c>
      <c r="FI68" s="109">
        <f t="shared" si="8"/>
        <v>101</v>
      </c>
      <c r="FJ68" s="82">
        <v>0</v>
      </c>
      <c r="FK68" s="21">
        <v>0</v>
      </c>
      <c r="FL68" s="45">
        <v>0</v>
      </c>
      <c r="FM68" s="21">
        <v>0</v>
      </c>
      <c r="FN68" s="82">
        <v>0</v>
      </c>
      <c r="FO68" s="21">
        <v>0</v>
      </c>
      <c r="FP68" s="45">
        <v>4</v>
      </c>
      <c r="FQ68" s="21">
        <v>1</v>
      </c>
      <c r="FR68" s="82">
        <v>1</v>
      </c>
      <c r="FS68" s="21">
        <v>0</v>
      </c>
      <c r="FT68" s="45">
        <v>0</v>
      </c>
      <c r="FU68" s="21">
        <v>0</v>
      </c>
      <c r="FV68" s="83">
        <v>0</v>
      </c>
      <c r="FW68" s="21">
        <v>0</v>
      </c>
      <c r="FX68" s="45">
        <v>0</v>
      </c>
      <c r="FY68" s="21">
        <v>0</v>
      </c>
      <c r="FZ68" s="21">
        <f t="shared" si="0"/>
        <v>5</v>
      </c>
      <c r="GA68" s="21">
        <f t="shared" si="1"/>
        <v>1</v>
      </c>
      <c r="GB68" s="21">
        <f t="shared" si="2"/>
        <v>6</v>
      </c>
      <c r="GC68" s="84">
        <v>0</v>
      </c>
      <c r="GD68" s="21">
        <v>0</v>
      </c>
      <c r="GE68" s="45">
        <v>0</v>
      </c>
      <c r="GF68" s="21">
        <v>0</v>
      </c>
      <c r="GG68" s="45">
        <v>0</v>
      </c>
      <c r="GH68" s="46">
        <v>0</v>
      </c>
      <c r="GI68" s="45">
        <v>0</v>
      </c>
      <c r="GJ68" s="21">
        <v>0</v>
      </c>
      <c r="GK68" s="53">
        <v>0</v>
      </c>
      <c r="GL68" s="21">
        <v>0</v>
      </c>
      <c r="GM68" s="45">
        <v>0</v>
      </c>
      <c r="GN68" s="21">
        <v>0</v>
      </c>
      <c r="GO68" s="45">
        <v>0</v>
      </c>
      <c r="GP68" s="21">
        <v>0</v>
      </c>
      <c r="GQ68" s="45">
        <v>0</v>
      </c>
      <c r="GR68" s="21">
        <v>0</v>
      </c>
      <c r="GS68" s="45">
        <v>0</v>
      </c>
      <c r="GT68" s="21">
        <v>0</v>
      </c>
      <c r="GU68" s="45">
        <v>0</v>
      </c>
      <c r="GV68" s="21">
        <v>0</v>
      </c>
      <c r="GW68" s="21">
        <v>0</v>
      </c>
      <c r="GX68" s="21">
        <v>0</v>
      </c>
      <c r="GY68" s="21">
        <v>0</v>
      </c>
      <c r="GZ68" s="21">
        <v>0</v>
      </c>
      <c r="HA68" s="110">
        <f t="shared" si="9"/>
        <v>0</v>
      </c>
      <c r="HB68" s="111">
        <f t="shared" si="10"/>
        <v>0</v>
      </c>
      <c r="HC68" s="124">
        <f t="shared" si="11"/>
        <v>0</v>
      </c>
    </row>
    <row r="69" spans="1:214" ht="15.75" x14ac:dyDescent="0.25">
      <c r="A69" s="123" t="s">
        <v>317</v>
      </c>
      <c r="B69" s="55" t="s">
        <v>200</v>
      </c>
      <c r="C69" s="21">
        <v>50</v>
      </c>
      <c r="D69" s="21">
        <v>11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4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f t="shared" si="3"/>
        <v>54</v>
      </c>
      <c r="BF69" s="21">
        <f t="shared" si="4"/>
        <v>11</v>
      </c>
      <c r="BG69" s="21">
        <f t="shared" si="5"/>
        <v>65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98">
        <v>0</v>
      </c>
      <c r="CG69" s="55">
        <v>0</v>
      </c>
      <c r="CH69" s="55">
        <v>0</v>
      </c>
      <c r="CI69" s="55">
        <v>0</v>
      </c>
      <c r="CJ69" s="55">
        <v>0</v>
      </c>
      <c r="CK69" s="55">
        <v>0</v>
      </c>
      <c r="CL69" s="55">
        <v>0</v>
      </c>
      <c r="CM69" s="55">
        <v>0</v>
      </c>
      <c r="CN69" s="55">
        <v>0</v>
      </c>
      <c r="CO69" s="55">
        <v>0</v>
      </c>
      <c r="CP69" s="55">
        <v>0</v>
      </c>
      <c r="CQ69" s="55">
        <v>0</v>
      </c>
      <c r="CR69" s="55">
        <v>0</v>
      </c>
      <c r="CS69" s="55">
        <v>0</v>
      </c>
      <c r="CT69" s="55">
        <v>0</v>
      </c>
      <c r="CU69" s="55">
        <v>0</v>
      </c>
      <c r="CV69" s="55">
        <v>0</v>
      </c>
      <c r="CW69" s="55">
        <v>0</v>
      </c>
      <c r="CX69" s="55">
        <v>0</v>
      </c>
      <c r="CY69" s="55">
        <v>0</v>
      </c>
      <c r="CZ69" s="55">
        <v>0</v>
      </c>
      <c r="DA69" s="55">
        <v>0</v>
      </c>
      <c r="DB69" s="55">
        <v>0</v>
      </c>
      <c r="DC69" s="55">
        <v>0</v>
      </c>
      <c r="DD69" s="81">
        <v>12</v>
      </c>
      <c r="DE69" s="55">
        <v>0</v>
      </c>
      <c r="DF69" s="55">
        <v>0</v>
      </c>
      <c r="DG69" s="55">
        <v>0</v>
      </c>
      <c r="DH69" s="68">
        <v>0</v>
      </c>
      <c r="DI69" s="68">
        <v>0</v>
      </c>
      <c r="DJ69" s="68">
        <v>0</v>
      </c>
      <c r="DK69" s="68">
        <v>0</v>
      </c>
      <c r="DL69" s="68">
        <v>0</v>
      </c>
      <c r="DM69" s="68">
        <v>0</v>
      </c>
      <c r="DN69" s="55">
        <v>0</v>
      </c>
      <c r="DO69" s="55">
        <v>0</v>
      </c>
      <c r="DP69" s="55">
        <v>0</v>
      </c>
      <c r="DQ69" s="55">
        <v>0</v>
      </c>
      <c r="DR69" s="55">
        <v>0</v>
      </c>
      <c r="DS69" s="55">
        <v>0</v>
      </c>
      <c r="DT69" s="55">
        <v>0</v>
      </c>
      <c r="DU69" s="55">
        <v>0</v>
      </c>
      <c r="DV69" s="55">
        <v>0</v>
      </c>
      <c r="DW69" s="55">
        <v>0</v>
      </c>
      <c r="DX69" s="55">
        <v>0</v>
      </c>
      <c r="DY69" s="55">
        <v>0</v>
      </c>
      <c r="DZ69" s="55">
        <v>0</v>
      </c>
      <c r="EA69" s="55">
        <v>0</v>
      </c>
      <c r="EB69" s="55">
        <v>0</v>
      </c>
      <c r="EC69" s="55">
        <v>0</v>
      </c>
      <c r="ED69" s="55">
        <v>0</v>
      </c>
      <c r="EE69" s="55">
        <v>0</v>
      </c>
      <c r="EF69" s="55">
        <v>0</v>
      </c>
      <c r="EG69" s="55">
        <v>0</v>
      </c>
      <c r="EH69" s="55">
        <v>0</v>
      </c>
      <c r="EI69" s="55">
        <v>0</v>
      </c>
      <c r="EJ69" s="55">
        <v>0</v>
      </c>
      <c r="EK69" s="55">
        <v>0</v>
      </c>
      <c r="EL69" s="55">
        <v>0</v>
      </c>
      <c r="EM69" s="55">
        <v>0</v>
      </c>
      <c r="EN69" s="55">
        <v>0</v>
      </c>
      <c r="EO69" s="55">
        <v>0</v>
      </c>
      <c r="EP69" s="55">
        <v>0</v>
      </c>
      <c r="EQ69" s="55">
        <v>0</v>
      </c>
      <c r="ER69" s="55">
        <v>0</v>
      </c>
      <c r="ES69" s="55">
        <v>0</v>
      </c>
      <c r="ET69" s="55">
        <v>0</v>
      </c>
      <c r="EU69" s="55">
        <v>0</v>
      </c>
      <c r="EV69" s="55">
        <v>0</v>
      </c>
      <c r="EW69" s="55">
        <v>0</v>
      </c>
      <c r="EX69" s="55">
        <v>0</v>
      </c>
      <c r="EY69" s="55">
        <v>0</v>
      </c>
      <c r="EZ69" s="55">
        <v>0</v>
      </c>
      <c r="FA69" s="55">
        <v>0</v>
      </c>
      <c r="FB69" s="55">
        <v>0</v>
      </c>
      <c r="FC69" s="55">
        <v>0</v>
      </c>
      <c r="FD69" s="55">
        <v>0</v>
      </c>
      <c r="FE69" s="55">
        <v>0</v>
      </c>
      <c r="FF69" s="55">
        <v>0</v>
      </c>
      <c r="FG69" s="55">
        <f t="shared" si="6"/>
        <v>12</v>
      </c>
      <c r="FH69" s="55">
        <f t="shared" si="7"/>
        <v>0</v>
      </c>
      <c r="FI69" s="109">
        <f t="shared" si="8"/>
        <v>12</v>
      </c>
      <c r="FJ69" s="82">
        <v>0</v>
      </c>
      <c r="FK69" s="21">
        <v>0</v>
      </c>
      <c r="FL69" s="45">
        <v>0</v>
      </c>
      <c r="FM69" s="21">
        <v>0</v>
      </c>
      <c r="FN69" s="82">
        <v>0</v>
      </c>
      <c r="FO69" s="21">
        <v>0</v>
      </c>
      <c r="FP69" s="45">
        <v>0</v>
      </c>
      <c r="FQ69" s="21">
        <v>3</v>
      </c>
      <c r="FR69" s="82">
        <v>0</v>
      </c>
      <c r="FS69" s="21">
        <v>0</v>
      </c>
      <c r="FT69" s="45">
        <v>0</v>
      </c>
      <c r="FU69" s="21">
        <v>0</v>
      </c>
      <c r="FV69" s="83">
        <v>0</v>
      </c>
      <c r="FW69" s="21">
        <v>0</v>
      </c>
      <c r="FX69" s="45">
        <v>0</v>
      </c>
      <c r="FY69" s="21">
        <v>0</v>
      </c>
      <c r="FZ69" s="21">
        <f t="shared" si="0"/>
        <v>0</v>
      </c>
      <c r="GA69" s="21">
        <f t="shared" si="1"/>
        <v>3</v>
      </c>
      <c r="GB69" s="21">
        <f t="shared" si="2"/>
        <v>3</v>
      </c>
      <c r="GC69" s="84">
        <v>1</v>
      </c>
      <c r="GD69" s="21">
        <v>0</v>
      </c>
      <c r="GE69" s="45">
        <v>0</v>
      </c>
      <c r="GF69" s="21">
        <v>0</v>
      </c>
      <c r="GG69" s="45">
        <v>0</v>
      </c>
      <c r="GH69" s="46">
        <v>0</v>
      </c>
      <c r="GI69" s="45">
        <v>0</v>
      </c>
      <c r="GJ69" s="21">
        <v>0</v>
      </c>
      <c r="GK69" s="53">
        <v>0</v>
      </c>
      <c r="GL69" s="21">
        <v>0</v>
      </c>
      <c r="GM69" s="45">
        <v>0</v>
      </c>
      <c r="GN69" s="21">
        <v>0</v>
      </c>
      <c r="GO69" s="45">
        <v>0</v>
      </c>
      <c r="GP69" s="21">
        <v>0</v>
      </c>
      <c r="GQ69" s="45">
        <v>0</v>
      </c>
      <c r="GR69" s="21">
        <v>0</v>
      </c>
      <c r="GS69" s="45">
        <v>0</v>
      </c>
      <c r="GT69" s="21">
        <v>0</v>
      </c>
      <c r="GU69" s="45">
        <v>0</v>
      </c>
      <c r="GV69" s="21">
        <v>0</v>
      </c>
      <c r="GW69" s="21">
        <v>0</v>
      </c>
      <c r="GX69" s="21">
        <v>0</v>
      </c>
      <c r="GY69" s="21">
        <v>0</v>
      </c>
      <c r="GZ69" s="21">
        <v>0</v>
      </c>
      <c r="HA69" s="110">
        <f t="shared" si="9"/>
        <v>1</v>
      </c>
      <c r="HB69" s="111">
        <f t="shared" si="10"/>
        <v>0</v>
      </c>
      <c r="HC69" s="124">
        <f t="shared" si="11"/>
        <v>1</v>
      </c>
    </row>
    <row r="70" spans="1:214" ht="15.75" x14ac:dyDescent="0.25">
      <c r="A70" s="127" t="s">
        <v>338</v>
      </c>
      <c r="B70" s="55"/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f t="shared" si="3"/>
        <v>0</v>
      </c>
      <c r="BF70" s="21">
        <f t="shared" si="4"/>
        <v>0</v>
      </c>
      <c r="BG70" s="21">
        <f t="shared" si="5"/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98">
        <v>0</v>
      </c>
      <c r="CG70" s="55">
        <v>0</v>
      </c>
      <c r="CH70" s="55">
        <v>7</v>
      </c>
      <c r="CI70" s="55">
        <v>1</v>
      </c>
      <c r="CJ70" s="55">
        <v>2</v>
      </c>
      <c r="CK70" s="55">
        <v>0</v>
      </c>
      <c r="CL70" s="55">
        <v>0</v>
      </c>
      <c r="CM70" s="55">
        <v>0</v>
      </c>
      <c r="CN70" s="55">
        <v>0</v>
      </c>
      <c r="CO70" s="55">
        <v>0</v>
      </c>
      <c r="CP70" s="55">
        <v>0</v>
      </c>
      <c r="CQ70" s="55">
        <v>0</v>
      </c>
      <c r="CR70" s="55">
        <v>0</v>
      </c>
      <c r="CS70" s="55">
        <v>0</v>
      </c>
      <c r="CT70" s="55">
        <v>0</v>
      </c>
      <c r="CU70" s="55">
        <v>0</v>
      </c>
      <c r="CV70" s="55">
        <v>0</v>
      </c>
      <c r="CW70" s="55">
        <v>0</v>
      </c>
      <c r="CX70" s="55">
        <v>0</v>
      </c>
      <c r="CY70" s="55">
        <v>0</v>
      </c>
      <c r="CZ70" s="55">
        <v>0</v>
      </c>
      <c r="DA70" s="55">
        <v>0</v>
      </c>
      <c r="DB70" s="55">
        <v>0</v>
      </c>
      <c r="DC70" s="55">
        <v>0</v>
      </c>
      <c r="DD70" s="81">
        <v>0</v>
      </c>
      <c r="DE70" s="55">
        <v>0</v>
      </c>
      <c r="DF70" s="55">
        <v>0</v>
      </c>
      <c r="DG70" s="55">
        <v>0</v>
      </c>
      <c r="DH70" s="68">
        <v>0</v>
      </c>
      <c r="DI70" s="68">
        <v>0</v>
      </c>
      <c r="DJ70" s="68">
        <v>0</v>
      </c>
      <c r="DK70" s="68">
        <v>0</v>
      </c>
      <c r="DL70" s="68">
        <v>0</v>
      </c>
      <c r="DM70" s="68">
        <v>0</v>
      </c>
      <c r="DN70" s="55">
        <v>0</v>
      </c>
      <c r="DO70" s="55">
        <v>0</v>
      </c>
      <c r="DP70" s="55">
        <v>0</v>
      </c>
      <c r="DQ70" s="55">
        <v>0</v>
      </c>
      <c r="DR70" s="55">
        <v>0</v>
      </c>
      <c r="DS70" s="55">
        <v>0</v>
      </c>
      <c r="DT70" s="55">
        <v>0</v>
      </c>
      <c r="DU70" s="55">
        <v>0</v>
      </c>
      <c r="DV70" s="55">
        <v>0</v>
      </c>
      <c r="DW70" s="55">
        <v>0</v>
      </c>
      <c r="DX70" s="55">
        <v>0</v>
      </c>
      <c r="DY70" s="55">
        <v>0</v>
      </c>
      <c r="DZ70" s="55">
        <v>0</v>
      </c>
      <c r="EA70" s="55">
        <v>0</v>
      </c>
      <c r="EB70" s="55">
        <v>0</v>
      </c>
      <c r="EC70" s="55">
        <v>0</v>
      </c>
      <c r="ED70" s="55">
        <v>0</v>
      </c>
      <c r="EE70" s="55">
        <v>0</v>
      </c>
      <c r="EF70" s="55">
        <v>0</v>
      </c>
      <c r="EG70" s="55">
        <v>0</v>
      </c>
      <c r="EH70" s="55">
        <v>0</v>
      </c>
      <c r="EI70" s="55">
        <v>0</v>
      </c>
      <c r="EJ70" s="55">
        <v>0</v>
      </c>
      <c r="EK70" s="55">
        <v>0</v>
      </c>
      <c r="EL70" s="55">
        <v>0</v>
      </c>
      <c r="EM70" s="55">
        <v>0</v>
      </c>
      <c r="EN70" s="55">
        <v>0</v>
      </c>
      <c r="EO70" s="55">
        <v>0</v>
      </c>
      <c r="EP70" s="55">
        <v>0</v>
      </c>
      <c r="EQ70" s="55">
        <v>0</v>
      </c>
      <c r="ER70" s="55">
        <v>0</v>
      </c>
      <c r="ES70" s="55">
        <v>0</v>
      </c>
      <c r="ET70" s="55">
        <v>0</v>
      </c>
      <c r="EU70" s="55">
        <v>0</v>
      </c>
      <c r="EV70" s="55">
        <v>0</v>
      </c>
      <c r="EW70" s="55">
        <v>0</v>
      </c>
      <c r="EX70" s="55">
        <v>0</v>
      </c>
      <c r="EY70" s="55">
        <v>0</v>
      </c>
      <c r="EZ70" s="55">
        <v>0</v>
      </c>
      <c r="FA70" s="55">
        <v>0</v>
      </c>
      <c r="FB70" s="55">
        <v>1</v>
      </c>
      <c r="FC70" s="55">
        <v>0</v>
      </c>
      <c r="FD70" s="55">
        <v>0</v>
      </c>
      <c r="FE70" s="55">
        <v>0</v>
      </c>
      <c r="FF70" s="55">
        <v>0</v>
      </c>
      <c r="FG70" s="55">
        <f t="shared" si="6"/>
        <v>9</v>
      </c>
      <c r="FH70" s="55">
        <f t="shared" si="7"/>
        <v>2</v>
      </c>
      <c r="FI70" s="109">
        <f t="shared" si="8"/>
        <v>11</v>
      </c>
      <c r="FJ70" s="82">
        <v>0</v>
      </c>
      <c r="FK70" s="21">
        <v>0</v>
      </c>
      <c r="FL70" s="45">
        <v>0</v>
      </c>
      <c r="FM70" s="21">
        <v>0</v>
      </c>
      <c r="FN70" s="82">
        <v>0</v>
      </c>
      <c r="FO70" s="21">
        <v>0</v>
      </c>
      <c r="FP70" s="45">
        <v>0</v>
      </c>
      <c r="FQ70" s="21">
        <v>0</v>
      </c>
      <c r="FR70" s="82">
        <v>0</v>
      </c>
      <c r="FS70" s="21">
        <v>0</v>
      </c>
      <c r="FT70" s="45">
        <v>0</v>
      </c>
      <c r="FU70" s="21">
        <v>0</v>
      </c>
      <c r="FV70" s="83">
        <v>0</v>
      </c>
      <c r="FW70" s="21">
        <v>0</v>
      </c>
      <c r="FX70" s="45">
        <v>0</v>
      </c>
      <c r="FY70" s="21">
        <v>0</v>
      </c>
      <c r="FZ70" s="21">
        <f t="shared" si="0"/>
        <v>0</v>
      </c>
      <c r="GA70" s="21">
        <f t="shared" si="1"/>
        <v>0</v>
      </c>
      <c r="GB70" s="21">
        <f t="shared" si="2"/>
        <v>0</v>
      </c>
      <c r="GC70" s="84">
        <v>0</v>
      </c>
      <c r="GD70" s="21">
        <v>0</v>
      </c>
      <c r="GE70" s="45">
        <v>0</v>
      </c>
      <c r="GF70" s="21">
        <v>0</v>
      </c>
      <c r="GG70" s="45">
        <v>0</v>
      </c>
      <c r="GH70" s="46">
        <v>0</v>
      </c>
      <c r="GI70" s="45">
        <v>0</v>
      </c>
      <c r="GJ70" s="21">
        <v>0</v>
      </c>
      <c r="GK70" s="53">
        <v>0</v>
      </c>
      <c r="GL70" s="21">
        <v>0</v>
      </c>
      <c r="GM70" s="45">
        <v>0</v>
      </c>
      <c r="GN70" s="21">
        <v>0</v>
      </c>
      <c r="GO70" s="45">
        <v>0</v>
      </c>
      <c r="GP70" s="21">
        <v>0</v>
      </c>
      <c r="GQ70" s="45">
        <v>0</v>
      </c>
      <c r="GR70" s="21">
        <v>0</v>
      </c>
      <c r="GS70" s="45">
        <v>0</v>
      </c>
      <c r="GT70" s="21">
        <v>0</v>
      </c>
      <c r="GU70" s="45">
        <v>0</v>
      </c>
      <c r="GV70" s="21">
        <v>0</v>
      </c>
      <c r="GW70" s="21">
        <v>0</v>
      </c>
      <c r="GX70" s="21">
        <v>0</v>
      </c>
      <c r="GY70" s="21">
        <v>0</v>
      </c>
      <c r="GZ70" s="21">
        <v>0</v>
      </c>
      <c r="HA70" s="110">
        <f t="shared" si="9"/>
        <v>0</v>
      </c>
      <c r="HB70" s="111">
        <f t="shared" si="10"/>
        <v>0</v>
      </c>
      <c r="HC70" s="124">
        <f t="shared" si="11"/>
        <v>0</v>
      </c>
    </row>
    <row r="71" spans="1:214" ht="15.75" x14ac:dyDescent="0.25">
      <c r="A71" s="123" t="s">
        <v>188</v>
      </c>
      <c r="B71" s="55" t="s">
        <v>200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3</v>
      </c>
      <c r="AB71" s="21">
        <v>0</v>
      </c>
      <c r="AC71" s="21">
        <v>0</v>
      </c>
      <c r="AD71" s="21">
        <v>5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2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f t="shared" si="3"/>
        <v>5</v>
      </c>
      <c r="BF71" s="21">
        <f t="shared" si="4"/>
        <v>5</v>
      </c>
      <c r="BG71" s="21">
        <f t="shared" si="5"/>
        <v>10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98">
        <v>0</v>
      </c>
      <c r="CG71" s="55">
        <v>0</v>
      </c>
      <c r="CH71" s="55">
        <v>0</v>
      </c>
      <c r="CI71" s="55">
        <v>0</v>
      </c>
      <c r="CJ71" s="55">
        <v>0</v>
      </c>
      <c r="CK71" s="55">
        <v>0</v>
      </c>
      <c r="CL71" s="55">
        <v>0</v>
      </c>
      <c r="CM71" s="55">
        <v>0</v>
      </c>
      <c r="CN71" s="55">
        <v>0</v>
      </c>
      <c r="CO71" s="55">
        <v>0</v>
      </c>
      <c r="CP71" s="55">
        <v>0</v>
      </c>
      <c r="CQ71" s="55">
        <v>0</v>
      </c>
      <c r="CR71" s="55">
        <v>0</v>
      </c>
      <c r="CS71" s="55">
        <v>0</v>
      </c>
      <c r="CT71" s="55">
        <v>0</v>
      </c>
      <c r="CU71" s="55">
        <v>0</v>
      </c>
      <c r="CV71" s="55">
        <v>0</v>
      </c>
      <c r="CW71" s="55">
        <v>0</v>
      </c>
      <c r="CX71" s="55">
        <v>0</v>
      </c>
      <c r="CY71" s="55">
        <v>0</v>
      </c>
      <c r="CZ71" s="55">
        <v>0</v>
      </c>
      <c r="DA71" s="55">
        <v>0</v>
      </c>
      <c r="DB71" s="55">
        <v>0</v>
      </c>
      <c r="DC71" s="55">
        <v>0</v>
      </c>
      <c r="DD71" s="81">
        <v>0</v>
      </c>
      <c r="DE71" s="55">
        <v>0</v>
      </c>
      <c r="DF71" s="55">
        <v>0</v>
      </c>
      <c r="DG71" s="55">
        <v>0</v>
      </c>
      <c r="DH71" s="68">
        <v>0</v>
      </c>
      <c r="DI71" s="68">
        <v>0</v>
      </c>
      <c r="DJ71" s="68">
        <v>0</v>
      </c>
      <c r="DK71" s="68">
        <v>0</v>
      </c>
      <c r="DL71" s="68">
        <v>0</v>
      </c>
      <c r="DM71" s="68">
        <v>0</v>
      </c>
      <c r="DN71" s="55">
        <v>0</v>
      </c>
      <c r="DO71" s="55">
        <v>0</v>
      </c>
      <c r="DP71" s="55">
        <v>0</v>
      </c>
      <c r="DQ71" s="55">
        <v>0</v>
      </c>
      <c r="DR71" s="55">
        <v>0</v>
      </c>
      <c r="DS71" s="55">
        <v>0</v>
      </c>
      <c r="DT71" s="55">
        <v>0</v>
      </c>
      <c r="DU71" s="55">
        <v>0</v>
      </c>
      <c r="DV71" s="55">
        <v>0</v>
      </c>
      <c r="DW71" s="55">
        <v>0</v>
      </c>
      <c r="DX71" s="55">
        <v>0</v>
      </c>
      <c r="DY71" s="55">
        <v>0</v>
      </c>
      <c r="DZ71" s="55">
        <v>0</v>
      </c>
      <c r="EA71" s="55">
        <v>0</v>
      </c>
      <c r="EB71" s="55">
        <v>0</v>
      </c>
      <c r="EC71" s="55">
        <v>0</v>
      </c>
      <c r="ED71" s="55">
        <v>0</v>
      </c>
      <c r="EE71" s="55">
        <v>0</v>
      </c>
      <c r="EF71" s="55">
        <v>0</v>
      </c>
      <c r="EG71" s="55">
        <v>0</v>
      </c>
      <c r="EH71" s="55">
        <v>0</v>
      </c>
      <c r="EI71" s="55">
        <v>0</v>
      </c>
      <c r="EJ71" s="55">
        <v>1</v>
      </c>
      <c r="EK71" s="55">
        <v>0</v>
      </c>
      <c r="EL71" s="55">
        <v>14</v>
      </c>
      <c r="EM71" s="55">
        <v>0</v>
      </c>
      <c r="EN71" s="55">
        <v>1</v>
      </c>
      <c r="EO71" s="55">
        <v>0</v>
      </c>
      <c r="EP71" s="55">
        <v>0</v>
      </c>
      <c r="EQ71" s="55">
        <v>0</v>
      </c>
      <c r="ER71" s="55">
        <v>0</v>
      </c>
      <c r="ES71" s="55">
        <v>0</v>
      </c>
      <c r="ET71" s="55">
        <v>0</v>
      </c>
      <c r="EU71" s="55">
        <v>0</v>
      </c>
      <c r="EV71" s="55">
        <v>0</v>
      </c>
      <c r="EW71" s="55">
        <v>0</v>
      </c>
      <c r="EX71" s="55">
        <v>0</v>
      </c>
      <c r="EY71" s="55">
        <v>0</v>
      </c>
      <c r="EZ71" s="55">
        <v>0</v>
      </c>
      <c r="FA71" s="55">
        <v>0</v>
      </c>
      <c r="FB71" s="55">
        <v>0</v>
      </c>
      <c r="FC71" s="55">
        <v>0</v>
      </c>
      <c r="FD71" s="55">
        <v>0</v>
      </c>
      <c r="FE71" s="55">
        <v>0</v>
      </c>
      <c r="FF71" s="55">
        <v>0</v>
      </c>
      <c r="FG71" s="55">
        <f t="shared" si="6"/>
        <v>16</v>
      </c>
      <c r="FH71" s="55">
        <f t="shared" si="7"/>
        <v>0</v>
      </c>
      <c r="FI71" s="109">
        <f t="shared" si="8"/>
        <v>16</v>
      </c>
      <c r="FJ71" s="82">
        <v>0</v>
      </c>
      <c r="FK71" s="21">
        <v>0</v>
      </c>
      <c r="FL71" s="45">
        <v>0</v>
      </c>
      <c r="FM71" s="21">
        <v>0</v>
      </c>
      <c r="FN71" s="82">
        <v>0</v>
      </c>
      <c r="FO71" s="21">
        <v>0</v>
      </c>
      <c r="FP71" s="45">
        <v>1</v>
      </c>
      <c r="FQ71" s="21">
        <v>0</v>
      </c>
      <c r="FR71" s="82">
        <v>0</v>
      </c>
      <c r="FS71" s="21">
        <v>0</v>
      </c>
      <c r="FT71" s="45">
        <v>0</v>
      </c>
      <c r="FU71" s="21">
        <v>0</v>
      </c>
      <c r="FV71" s="83">
        <v>0</v>
      </c>
      <c r="FW71" s="21">
        <v>0</v>
      </c>
      <c r="FX71" s="45">
        <v>0</v>
      </c>
      <c r="FY71" s="21">
        <v>0</v>
      </c>
      <c r="FZ71" s="21">
        <f t="shared" si="0"/>
        <v>1</v>
      </c>
      <c r="GA71" s="21">
        <f t="shared" si="1"/>
        <v>0</v>
      </c>
      <c r="GB71" s="21">
        <f t="shared" si="2"/>
        <v>1</v>
      </c>
      <c r="GC71" s="84">
        <v>4</v>
      </c>
      <c r="GD71" s="21">
        <v>2</v>
      </c>
      <c r="GE71" s="45">
        <v>0</v>
      </c>
      <c r="GF71" s="21">
        <v>0</v>
      </c>
      <c r="GG71" s="45">
        <v>0</v>
      </c>
      <c r="GH71" s="46">
        <v>0</v>
      </c>
      <c r="GI71" s="45">
        <v>0</v>
      </c>
      <c r="GJ71" s="21">
        <v>0</v>
      </c>
      <c r="GK71" s="53">
        <v>0</v>
      </c>
      <c r="GL71" s="21">
        <v>0</v>
      </c>
      <c r="GM71" s="45">
        <v>0</v>
      </c>
      <c r="GN71" s="21">
        <v>0</v>
      </c>
      <c r="GO71" s="45">
        <v>0</v>
      </c>
      <c r="GP71" s="21">
        <v>0</v>
      </c>
      <c r="GQ71" s="45">
        <v>0</v>
      </c>
      <c r="GR71" s="21">
        <v>0</v>
      </c>
      <c r="GS71" s="45">
        <v>0</v>
      </c>
      <c r="GT71" s="21">
        <v>0</v>
      </c>
      <c r="GU71" s="45">
        <v>0</v>
      </c>
      <c r="GV71" s="21">
        <v>0</v>
      </c>
      <c r="GW71" s="21">
        <v>0</v>
      </c>
      <c r="GX71" s="21">
        <v>0</v>
      </c>
      <c r="GY71" s="21">
        <v>0</v>
      </c>
      <c r="GZ71" s="21">
        <v>0</v>
      </c>
      <c r="HA71" s="110">
        <f t="shared" si="9"/>
        <v>4</v>
      </c>
      <c r="HB71" s="111">
        <f t="shared" si="10"/>
        <v>2</v>
      </c>
      <c r="HC71" s="124">
        <f t="shared" si="11"/>
        <v>6</v>
      </c>
    </row>
    <row r="72" spans="1:214" ht="15" customHeight="1" x14ac:dyDescent="0.25">
      <c r="A72" s="123" t="s">
        <v>189</v>
      </c>
      <c r="B72" s="55" t="s">
        <v>200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17</v>
      </c>
      <c r="L72" s="21">
        <v>0</v>
      </c>
      <c r="M72" s="21">
        <v>46</v>
      </c>
      <c r="N72" s="21">
        <v>80</v>
      </c>
      <c r="O72" s="21">
        <v>0</v>
      </c>
      <c r="P72" s="21">
        <v>1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1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3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0</v>
      </c>
      <c r="AX72" s="21">
        <v>0</v>
      </c>
      <c r="AY72" s="21">
        <v>21</v>
      </c>
      <c r="AZ72" s="21">
        <v>36</v>
      </c>
      <c r="BA72" s="21">
        <v>0</v>
      </c>
      <c r="BB72" s="21">
        <v>33</v>
      </c>
      <c r="BC72" s="21">
        <v>4</v>
      </c>
      <c r="BD72" s="21">
        <v>0</v>
      </c>
      <c r="BE72" s="21">
        <f t="shared" ref="BE72:BE79" si="13">+C72+E72+G72+I72+K72+O72+Q72+S72+U72+W72+Y72+AA72+AC72+AE72+AG72+AI72+AK72+AM72+AO72+AQ72+AS72+AU72+AW72+AY72+BA72+BC72+M72</f>
        <v>91</v>
      </c>
      <c r="BF72" s="21">
        <f t="shared" ref="BF72:BF79" si="14">+D72+F72+H72+J72+L72+N72+P72+R72+T72+V72+X72+Z72+AB72+AD72+AF72+AH72+AJ72+AL72+AN72+AP72+AR72+AT72+AV72+AX72+AZ72+BB72+BD72</f>
        <v>151</v>
      </c>
      <c r="BG72" s="21">
        <f t="shared" ref="BG72:BG79" si="15">+BE72+BF72</f>
        <v>242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1</v>
      </c>
      <c r="BO72" s="68">
        <v>5</v>
      </c>
      <c r="BP72" s="68">
        <v>428</v>
      </c>
      <c r="BQ72" s="68">
        <v>512</v>
      </c>
      <c r="BR72" s="68">
        <v>41</v>
      </c>
      <c r="BS72" s="68">
        <v>53</v>
      </c>
      <c r="BT72" s="68">
        <v>10</v>
      </c>
      <c r="BU72" s="68">
        <v>90</v>
      </c>
      <c r="BV72" s="68">
        <v>16</v>
      </c>
      <c r="BW72" s="68">
        <v>34</v>
      </c>
      <c r="BX72" s="68">
        <v>0</v>
      </c>
      <c r="BY72" s="68">
        <v>0</v>
      </c>
      <c r="BZ72" s="68">
        <v>51</v>
      </c>
      <c r="CA72" s="68">
        <v>101</v>
      </c>
      <c r="CB72" s="68">
        <v>0</v>
      </c>
      <c r="CC72" s="68">
        <v>0</v>
      </c>
      <c r="CD72" s="68">
        <v>0</v>
      </c>
      <c r="CE72" s="68">
        <v>0</v>
      </c>
      <c r="CF72" s="98">
        <v>171</v>
      </c>
      <c r="CG72" s="55">
        <v>94</v>
      </c>
      <c r="CH72" s="55">
        <v>29</v>
      </c>
      <c r="CI72" s="55">
        <v>16</v>
      </c>
      <c r="CJ72" s="55">
        <v>89</v>
      </c>
      <c r="CK72" s="55">
        <v>271</v>
      </c>
      <c r="CL72" s="55">
        <v>0</v>
      </c>
      <c r="CM72" s="55">
        <v>0</v>
      </c>
      <c r="CN72" s="55">
        <v>41</v>
      </c>
      <c r="CO72" s="55">
        <v>7</v>
      </c>
      <c r="CP72" s="55">
        <v>79</v>
      </c>
      <c r="CQ72" s="55">
        <v>88</v>
      </c>
      <c r="CR72" s="55">
        <v>0</v>
      </c>
      <c r="CS72" s="55">
        <v>0</v>
      </c>
      <c r="CT72" s="55">
        <v>7</v>
      </c>
      <c r="CU72" s="55">
        <v>0</v>
      </c>
      <c r="CV72" s="55">
        <v>0</v>
      </c>
      <c r="CW72" s="55">
        <v>0</v>
      </c>
      <c r="CX72" s="55">
        <v>13</v>
      </c>
      <c r="CY72" s="55">
        <v>36</v>
      </c>
      <c r="CZ72" s="55">
        <v>11</v>
      </c>
      <c r="DA72" s="55">
        <v>0</v>
      </c>
      <c r="DB72" s="55">
        <v>0</v>
      </c>
      <c r="DC72" s="55">
        <v>0</v>
      </c>
      <c r="DD72" s="81">
        <v>23</v>
      </c>
      <c r="DE72" s="55">
        <v>0</v>
      </c>
      <c r="DF72" s="55">
        <v>0</v>
      </c>
      <c r="DG72" s="55">
        <v>0</v>
      </c>
      <c r="DH72" s="68">
        <v>0</v>
      </c>
      <c r="DI72" s="68">
        <v>2</v>
      </c>
      <c r="DJ72" s="68">
        <v>0</v>
      </c>
      <c r="DK72" s="68">
        <v>0</v>
      </c>
      <c r="DL72" s="68">
        <v>0</v>
      </c>
      <c r="DM72" s="55">
        <v>0</v>
      </c>
      <c r="DN72" s="55">
        <v>37</v>
      </c>
      <c r="DO72" s="55">
        <v>16</v>
      </c>
      <c r="DP72" s="55">
        <v>26</v>
      </c>
      <c r="DQ72" s="55">
        <v>44</v>
      </c>
      <c r="DR72" s="55">
        <v>6</v>
      </c>
      <c r="DS72" s="55">
        <v>29</v>
      </c>
      <c r="DT72" s="55">
        <v>3</v>
      </c>
      <c r="DU72" s="55">
        <v>62</v>
      </c>
      <c r="DV72" s="55">
        <v>0</v>
      </c>
      <c r="DW72" s="55">
        <v>0</v>
      </c>
      <c r="DX72" s="55">
        <v>16</v>
      </c>
      <c r="DY72" s="55">
        <v>11</v>
      </c>
      <c r="DZ72" s="55">
        <v>23</v>
      </c>
      <c r="EA72" s="55">
        <v>40</v>
      </c>
      <c r="EB72" s="55">
        <v>0</v>
      </c>
      <c r="EC72" s="55">
        <v>0</v>
      </c>
      <c r="ED72" s="55">
        <v>11</v>
      </c>
      <c r="EE72" s="55">
        <v>55</v>
      </c>
      <c r="EF72" s="55">
        <v>42</v>
      </c>
      <c r="EG72" s="55">
        <v>0</v>
      </c>
      <c r="EH72" s="55">
        <v>0</v>
      </c>
      <c r="EI72" s="55">
        <v>0</v>
      </c>
      <c r="EJ72" s="55">
        <v>0</v>
      </c>
      <c r="EK72" s="55">
        <v>4</v>
      </c>
      <c r="EL72" s="55">
        <v>0</v>
      </c>
      <c r="EM72" s="55">
        <v>6</v>
      </c>
      <c r="EN72" s="55">
        <v>0</v>
      </c>
      <c r="EO72" s="55">
        <v>9</v>
      </c>
      <c r="EP72" s="55">
        <v>1</v>
      </c>
      <c r="EQ72" s="55">
        <v>2</v>
      </c>
      <c r="ER72" s="55">
        <v>0</v>
      </c>
      <c r="ES72" s="55">
        <v>0</v>
      </c>
      <c r="ET72" s="55">
        <v>0</v>
      </c>
      <c r="EU72" s="55">
        <v>0</v>
      </c>
      <c r="EV72" s="55">
        <v>18</v>
      </c>
      <c r="EW72" s="55">
        <v>27</v>
      </c>
      <c r="EX72" s="55">
        <v>14</v>
      </c>
      <c r="EY72" s="55">
        <v>29</v>
      </c>
      <c r="EZ72" s="55">
        <v>0</v>
      </c>
      <c r="FA72" s="55">
        <v>52</v>
      </c>
      <c r="FB72" s="55">
        <v>13</v>
      </c>
      <c r="FC72" s="55">
        <v>0</v>
      </c>
      <c r="FD72" s="55">
        <v>13</v>
      </c>
      <c r="FE72" s="55">
        <v>0</v>
      </c>
      <c r="FF72" s="55">
        <v>0</v>
      </c>
      <c r="FG72" s="55">
        <f t="shared" ref="FG72:FG79" si="16">BH72+BJ72+BL72+BN72+BR72+BT72+BV72+BX72+BZ72+CB72+CD72+CF72+CH72+CJ72+CL72+CN72+CP72+CR72+CT72+CV72+CX72+CZ72+DB72+DD72+DF72+DH72+DJ72+DL72+DN72+DP72+DR72+DT72+DV72+DX72+DZ72+EB72+ED72+EF72+EH72+EJ72+EL72+EN72+EP72+ER72+ET72+EV72+EY72+FA72+FC72+FE72</f>
        <v>846</v>
      </c>
      <c r="FH72" s="55">
        <f t="shared" ref="FH72:FH79" si="17">BI72+BK72+BM72+BO72+BQ72+BS72+BU72+BW72+BY72+CA72+CC72+CE72+CG72+CI72+CK72+CM72+CO72+CQ72+CS72+CU72+CW72+CY72+DA72+DC72+DE72+DG72+DI72+DK72+DM72+DO72+DQ72+DS72+DU72+DW72+DY72+EA72+EC72+EE72+EG72+EI72+EK72+EM72+EO72+EQ72+ES72+EU72+EW72+EX72+EZ72+FB72+FD72+FF72</f>
        <v>1654</v>
      </c>
      <c r="FI72" s="109">
        <f t="shared" ref="FI72:FI79" si="18">SUM(FG72:FH72)</f>
        <v>2500</v>
      </c>
      <c r="FJ72" s="82">
        <v>11</v>
      </c>
      <c r="FK72" s="21">
        <v>2</v>
      </c>
      <c r="FL72" s="45">
        <v>2</v>
      </c>
      <c r="FM72" s="21">
        <v>3</v>
      </c>
      <c r="FN72" s="82">
        <v>1</v>
      </c>
      <c r="FO72" s="21">
        <v>3</v>
      </c>
      <c r="FP72" s="45">
        <v>23</v>
      </c>
      <c r="FQ72" s="21">
        <v>26</v>
      </c>
      <c r="FR72" s="82">
        <v>30</v>
      </c>
      <c r="FS72" s="21">
        <v>22</v>
      </c>
      <c r="FT72" s="45">
        <v>42</v>
      </c>
      <c r="FU72" s="21">
        <v>30</v>
      </c>
      <c r="FV72" s="83">
        <v>7</v>
      </c>
      <c r="FW72" s="21">
        <v>6</v>
      </c>
      <c r="FX72" s="45">
        <v>2</v>
      </c>
      <c r="FY72" s="21">
        <v>1</v>
      </c>
      <c r="FZ72" s="21">
        <f t="shared" si="0"/>
        <v>118</v>
      </c>
      <c r="GA72" s="21">
        <f t="shared" si="1"/>
        <v>93</v>
      </c>
      <c r="GB72" s="21">
        <f t="shared" si="2"/>
        <v>211</v>
      </c>
      <c r="GC72" s="84">
        <v>0</v>
      </c>
      <c r="GD72" s="21">
        <v>0</v>
      </c>
      <c r="GE72" s="45">
        <v>2</v>
      </c>
      <c r="GF72" s="21">
        <v>3</v>
      </c>
      <c r="GG72" s="45">
        <v>1</v>
      </c>
      <c r="GH72" s="46">
        <v>2</v>
      </c>
      <c r="GI72" s="45">
        <v>0</v>
      </c>
      <c r="GJ72" s="21">
        <v>0</v>
      </c>
      <c r="GK72" s="53">
        <v>0</v>
      </c>
      <c r="GL72" s="21">
        <v>0</v>
      </c>
      <c r="GM72" s="45">
        <v>4</v>
      </c>
      <c r="GN72" s="21">
        <v>4</v>
      </c>
      <c r="GO72" s="45">
        <v>0</v>
      </c>
      <c r="GP72" s="21">
        <v>0</v>
      </c>
      <c r="GQ72" s="45">
        <v>0</v>
      </c>
      <c r="GR72" s="21">
        <v>0</v>
      </c>
      <c r="GS72" s="45">
        <v>0</v>
      </c>
      <c r="GT72" s="21">
        <v>0</v>
      </c>
      <c r="GU72" s="45">
        <v>0</v>
      </c>
      <c r="GV72" s="21">
        <v>0</v>
      </c>
      <c r="GW72" s="21">
        <v>0</v>
      </c>
      <c r="GX72" s="21">
        <v>0</v>
      </c>
      <c r="GY72" s="21">
        <v>0</v>
      </c>
      <c r="GZ72" s="21">
        <v>0</v>
      </c>
      <c r="HA72" s="110">
        <f t="shared" ref="HA72:HA80" si="19">SUM(GC72,GE72,GG72,GI72,GK72,GM72,GO72,GQ72,GS72,GU72,GW72,GY72)</f>
        <v>7</v>
      </c>
      <c r="HB72" s="111">
        <f t="shared" ref="HB72:HB79" si="20">SUM(GD72,GF72,GH72,GJ72,GL72,GN72,GP72,GR72,GT72,GV72,GX72,GZ72)</f>
        <v>9</v>
      </c>
      <c r="HC72" s="124">
        <f t="shared" ref="HC72:HC79" si="21">SUM(HA72:HB72)</f>
        <v>16</v>
      </c>
    </row>
    <row r="73" spans="1:214" ht="15.75" x14ac:dyDescent="0.25">
      <c r="A73" s="123" t="s">
        <v>190</v>
      </c>
      <c r="B73" s="55" t="s">
        <v>200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f t="shared" si="13"/>
        <v>0</v>
      </c>
      <c r="BF73" s="21">
        <f t="shared" si="14"/>
        <v>0</v>
      </c>
      <c r="BG73" s="21">
        <f t="shared" si="15"/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98">
        <v>1</v>
      </c>
      <c r="CG73" s="55">
        <v>0</v>
      </c>
      <c r="CH73" s="55">
        <v>0</v>
      </c>
      <c r="CI73" s="55">
        <v>0</v>
      </c>
      <c r="CJ73" s="55">
        <v>0</v>
      </c>
      <c r="CK73" s="55">
        <v>0</v>
      </c>
      <c r="CL73" s="55">
        <v>0</v>
      </c>
      <c r="CM73" s="55">
        <v>0</v>
      </c>
      <c r="CN73" s="55">
        <v>0</v>
      </c>
      <c r="CO73" s="55">
        <v>0</v>
      </c>
      <c r="CP73" s="55">
        <v>0</v>
      </c>
      <c r="CQ73" s="55">
        <v>0</v>
      </c>
      <c r="CR73" s="55">
        <v>0</v>
      </c>
      <c r="CS73" s="55">
        <v>0</v>
      </c>
      <c r="CT73" s="55">
        <v>0</v>
      </c>
      <c r="CU73" s="55">
        <v>0</v>
      </c>
      <c r="CV73" s="55">
        <v>0</v>
      </c>
      <c r="CW73" s="55">
        <v>0</v>
      </c>
      <c r="CX73" s="55">
        <v>0</v>
      </c>
      <c r="CY73" s="55">
        <v>0</v>
      </c>
      <c r="CZ73" s="55">
        <v>0</v>
      </c>
      <c r="DA73" s="55">
        <v>0</v>
      </c>
      <c r="DB73" s="55">
        <v>0</v>
      </c>
      <c r="DC73" s="55">
        <v>0</v>
      </c>
      <c r="DD73" s="81">
        <v>0</v>
      </c>
      <c r="DE73" s="55">
        <v>0</v>
      </c>
      <c r="DF73" s="55">
        <v>0</v>
      </c>
      <c r="DG73" s="55">
        <v>0</v>
      </c>
      <c r="DH73" s="68">
        <v>0</v>
      </c>
      <c r="DI73" s="68">
        <v>0</v>
      </c>
      <c r="DJ73" s="68">
        <v>0</v>
      </c>
      <c r="DK73" s="68">
        <v>0</v>
      </c>
      <c r="DL73" s="68">
        <v>0</v>
      </c>
      <c r="DM73" s="68">
        <v>0</v>
      </c>
      <c r="DN73" s="55">
        <v>0</v>
      </c>
      <c r="DO73" s="55">
        <v>0</v>
      </c>
      <c r="DP73" s="55">
        <v>0</v>
      </c>
      <c r="DQ73" s="55">
        <v>0</v>
      </c>
      <c r="DR73" s="55">
        <v>0</v>
      </c>
      <c r="DS73" s="55">
        <v>0</v>
      </c>
      <c r="DT73" s="55">
        <v>0</v>
      </c>
      <c r="DU73" s="55">
        <v>0</v>
      </c>
      <c r="DV73" s="55">
        <v>0</v>
      </c>
      <c r="DW73" s="55">
        <v>0</v>
      </c>
      <c r="DX73" s="55">
        <v>0</v>
      </c>
      <c r="DY73" s="55">
        <v>0</v>
      </c>
      <c r="DZ73" s="55">
        <v>0</v>
      </c>
      <c r="EA73" s="55">
        <v>0</v>
      </c>
      <c r="EB73" s="55">
        <v>0</v>
      </c>
      <c r="EC73" s="55">
        <v>0</v>
      </c>
      <c r="ED73" s="55">
        <v>0</v>
      </c>
      <c r="EE73" s="55">
        <v>0</v>
      </c>
      <c r="EF73" s="55">
        <v>0</v>
      </c>
      <c r="EG73" s="55">
        <v>0</v>
      </c>
      <c r="EH73" s="55">
        <v>0</v>
      </c>
      <c r="EI73" s="55">
        <v>0</v>
      </c>
      <c r="EJ73" s="55">
        <v>0</v>
      </c>
      <c r="EK73" s="55">
        <v>0</v>
      </c>
      <c r="EL73" s="55">
        <v>0</v>
      </c>
      <c r="EM73" s="55">
        <v>0</v>
      </c>
      <c r="EN73" s="55">
        <v>0</v>
      </c>
      <c r="EO73" s="55">
        <v>0</v>
      </c>
      <c r="EP73" s="55">
        <v>0</v>
      </c>
      <c r="EQ73" s="55">
        <v>0</v>
      </c>
      <c r="ER73" s="55">
        <v>0</v>
      </c>
      <c r="ES73" s="55">
        <v>0</v>
      </c>
      <c r="ET73" s="55">
        <v>0</v>
      </c>
      <c r="EU73" s="55">
        <v>0</v>
      </c>
      <c r="EV73" s="55">
        <v>0</v>
      </c>
      <c r="EW73" s="55">
        <v>0</v>
      </c>
      <c r="EX73" s="55">
        <v>0</v>
      </c>
      <c r="EY73" s="55">
        <v>0</v>
      </c>
      <c r="EZ73" s="55">
        <v>0</v>
      </c>
      <c r="FA73" s="55">
        <v>0</v>
      </c>
      <c r="FB73" s="55">
        <v>0</v>
      </c>
      <c r="FC73" s="55">
        <v>0</v>
      </c>
      <c r="FD73" s="55">
        <v>0</v>
      </c>
      <c r="FE73" s="55">
        <v>0</v>
      </c>
      <c r="FF73" s="55">
        <v>0</v>
      </c>
      <c r="FG73" s="55">
        <f t="shared" si="16"/>
        <v>1</v>
      </c>
      <c r="FH73" s="55">
        <f t="shared" si="17"/>
        <v>0</v>
      </c>
      <c r="FI73" s="109">
        <f t="shared" si="18"/>
        <v>1</v>
      </c>
      <c r="FJ73" s="82">
        <v>0</v>
      </c>
      <c r="FK73" s="21">
        <v>0</v>
      </c>
      <c r="FL73" s="45">
        <v>0</v>
      </c>
      <c r="FM73" s="21">
        <v>0</v>
      </c>
      <c r="FN73" s="82">
        <v>0</v>
      </c>
      <c r="FO73" s="21">
        <v>0</v>
      </c>
      <c r="FP73" s="45">
        <v>0</v>
      </c>
      <c r="FQ73" s="21">
        <v>0</v>
      </c>
      <c r="FR73" s="82">
        <v>0</v>
      </c>
      <c r="FS73" s="21">
        <v>0</v>
      </c>
      <c r="FT73" s="45">
        <v>0</v>
      </c>
      <c r="FU73" s="21">
        <v>0</v>
      </c>
      <c r="FV73" s="83">
        <v>0</v>
      </c>
      <c r="FW73" s="21">
        <v>0</v>
      </c>
      <c r="FX73" s="45">
        <v>0</v>
      </c>
      <c r="FY73" s="21">
        <v>0</v>
      </c>
      <c r="FZ73" s="21">
        <f t="shared" ref="FZ73:GA79" si="22">SUM(FJ73,FL73,FN73,FP73,FR73,FT73,FV73,FX73)</f>
        <v>0</v>
      </c>
      <c r="GA73" s="21">
        <f t="shared" si="22"/>
        <v>0</v>
      </c>
      <c r="GB73" s="21">
        <f t="shared" ref="GB73:GB79" si="23">SUM(FZ73:GA73)</f>
        <v>0</v>
      </c>
      <c r="GC73" s="84">
        <v>3</v>
      </c>
      <c r="GD73" s="21">
        <v>3</v>
      </c>
      <c r="GE73" s="45">
        <v>0</v>
      </c>
      <c r="GF73" s="21">
        <v>0</v>
      </c>
      <c r="GG73" s="45">
        <v>0</v>
      </c>
      <c r="GH73" s="46">
        <v>0</v>
      </c>
      <c r="GI73" s="45">
        <v>0</v>
      </c>
      <c r="GJ73" s="21">
        <v>0</v>
      </c>
      <c r="GK73" s="53">
        <v>0</v>
      </c>
      <c r="GL73" s="21">
        <v>0</v>
      </c>
      <c r="GM73" s="45">
        <v>0</v>
      </c>
      <c r="GN73" s="21">
        <v>0</v>
      </c>
      <c r="GO73" s="45">
        <v>0</v>
      </c>
      <c r="GP73" s="21">
        <v>0</v>
      </c>
      <c r="GQ73" s="45">
        <v>0</v>
      </c>
      <c r="GR73" s="21">
        <v>0</v>
      </c>
      <c r="GS73" s="45">
        <v>0</v>
      </c>
      <c r="GT73" s="21">
        <v>0</v>
      </c>
      <c r="GU73" s="45">
        <v>0</v>
      </c>
      <c r="GV73" s="21">
        <v>0</v>
      </c>
      <c r="GW73" s="21">
        <v>0</v>
      </c>
      <c r="GX73" s="21">
        <v>0</v>
      </c>
      <c r="GY73" s="21">
        <v>0</v>
      </c>
      <c r="GZ73" s="21">
        <v>0</v>
      </c>
      <c r="HA73" s="110">
        <f t="shared" si="19"/>
        <v>3</v>
      </c>
      <c r="HB73" s="111">
        <f t="shared" si="20"/>
        <v>3</v>
      </c>
      <c r="HC73" s="124">
        <f t="shared" si="21"/>
        <v>6</v>
      </c>
    </row>
    <row r="74" spans="1:214" ht="15.75" x14ac:dyDescent="0.25">
      <c r="A74" s="123" t="s">
        <v>191</v>
      </c>
      <c r="B74" s="55" t="s">
        <v>200</v>
      </c>
      <c r="C74" s="21">
        <v>4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6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21">
        <v>14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f t="shared" si="13"/>
        <v>10</v>
      </c>
      <c r="BF74" s="21">
        <f t="shared" si="14"/>
        <v>14</v>
      </c>
      <c r="BG74" s="21">
        <f t="shared" si="15"/>
        <v>24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98">
        <v>8</v>
      </c>
      <c r="CG74" s="55">
        <v>0</v>
      </c>
      <c r="CH74" s="55">
        <v>0</v>
      </c>
      <c r="CI74" s="55">
        <v>1</v>
      </c>
      <c r="CJ74" s="55">
        <v>1</v>
      </c>
      <c r="CK74" s="55">
        <v>0</v>
      </c>
      <c r="CL74" s="55">
        <v>0</v>
      </c>
      <c r="CM74" s="55">
        <v>0</v>
      </c>
      <c r="CN74" s="55">
        <v>1</v>
      </c>
      <c r="CO74" s="55">
        <v>0</v>
      </c>
      <c r="CP74" s="55">
        <v>0</v>
      </c>
      <c r="CQ74" s="55">
        <v>0</v>
      </c>
      <c r="CR74" s="55">
        <v>0</v>
      </c>
      <c r="CS74" s="55">
        <v>0</v>
      </c>
      <c r="CT74" s="55">
        <v>0</v>
      </c>
      <c r="CU74" s="55">
        <v>0</v>
      </c>
      <c r="CV74" s="55">
        <v>0</v>
      </c>
      <c r="CW74" s="55">
        <v>0</v>
      </c>
      <c r="CX74" s="55">
        <v>0</v>
      </c>
      <c r="CY74" s="55">
        <v>0</v>
      </c>
      <c r="CZ74" s="55">
        <v>0</v>
      </c>
      <c r="DA74" s="55">
        <v>0</v>
      </c>
      <c r="DB74" s="55">
        <v>0</v>
      </c>
      <c r="DC74" s="55">
        <v>0</v>
      </c>
      <c r="DD74" s="81">
        <v>0</v>
      </c>
      <c r="DE74" s="55">
        <v>0</v>
      </c>
      <c r="DF74" s="55">
        <v>0</v>
      </c>
      <c r="DG74" s="55">
        <v>0</v>
      </c>
      <c r="DH74" s="68">
        <v>0</v>
      </c>
      <c r="DI74" s="68">
        <v>0</v>
      </c>
      <c r="DJ74" s="68">
        <v>0</v>
      </c>
      <c r="DK74" s="68">
        <v>0</v>
      </c>
      <c r="DL74" s="68">
        <v>0</v>
      </c>
      <c r="DM74" s="68">
        <v>0</v>
      </c>
      <c r="DN74" s="55">
        <v>0</v>
      </c>
      <c r="DO74" s="55">
        <v>0</v>
      </c>
      <c r="DP74" s="55">
        <v>0</v>
      </c>
      <c r="DQ74" s="55">
        <v>0</v>
      </c>
      <c r="DR74" s="55">
        <v>1</v>
      </c>
      <c r="DS74" s="55">
        <v>1</v>
      </c>
      <c r="DT74" s="55">
        <v>8</v>
      </c>
      <c r="DU74" s="55">
        <v>18</v>
      </c>
      <c r="DV74" s="55">
        <v>0</v>
      </c>
      <c r="DW74" s="55">
        <v>0</v>
      </c>
      <c r="DX74" s="55">
        <v>2</v>
      </c>
      <c r="DY74" s="55">
        <v>8</v>
      </c>
      <c r="DZ74" s="55">
        <v>7</v>
      </c>
      <c r="EA74" s="55">
        <v>0</v>
      </c>
      <c r="EB74" s="55">
        <v>0</v>
      </c>
      <c r="EC74" s="55">
        <v>0</v>
      </c>
      <c r="ED74" s="55">
        <v>1</v>
      </c>
      <c r="EE74" s="55">
        <v>1</v>
      </c>
      <c r="EF74" s="55">
        <v>2</v>
      </c>
      <c r="EG74" s="55">
        <v>0</v>
      </c>
      <c r="EH74" s="55">
        <v>0</v>
      </c>
      <c r="EI74" s="55">
        <v>0</v>
      </c>
      <c r="EJ74" s="55">
        <v>0</v>
      </c>
      <c r="EK74" s="55">
        <v>0</v>
      </c>
      <c r="EL74" s="55">
        <v>0</v>
      </c>
      <c r="EM74" s="55">
        <v>4</v>
      </c>
      <c r="EN74" s="55">
        <v>0</v>
      </c>
      <c r="EO74" s="55">
        <v>4</v>
      </c>
      <c r="EP74" s="55">
        <v>0</v>
      </c>
      <c r="EQ74" s="55">
        <v>0</v>
      </c>
      <c r="ER74" s="55">
        <v>0</v>
      </c>
      <c r="ES74" s="55">
        <v>0</v>
      </c>
      <c r="ET74" s="55">
        <v>0</v>
      </c>
      <c r="EU74" s="55">
        <v>0</v>
      </c>
      <c r="EV74" s="55">
        <v>0</v>
      </c>
      <c r="EW74" s="55">
        <v>0</v>
      </c>
      <c r="EX74" s="55">
        <v>0</v>
      </c>
      <c r="EY74" s="55">
        <v>0</v>
      </c>
      <c r="EZ74" s="55">
        <v>0</v>
      </c>
      <c r="FA74" s="55">
        <v>0</v>
      </c>
      <c r="FB74" s="55">
        <v>0</v>
      </c>
      <c r="FC74" s="55">
        <v>0</v>
      </c>
      <c r="FD74" s="55">
        <v>0</v>
      </c>
      <c r="FE74" s="55">
        <v>0</v>
      </c>
      <c r="FF74" s="55">
        <v>0</v>
      </c>
      <c r="FG74" s="55">
        <f t="shared" si="16"/>
        <v>31</v>
      </c>
      <c r="FH74" s="55">
        <f t="shared" si="17"/>
        <v>37</v>
      </c>
      <c r="FI74" s="109">
        <f t="shared" si="18"/>
        <v>68</v>
      </c>
      <c r="FJ74" s="82">
        <v>2</v>
      </c>
      <c r="FK74" s="21">
        <v>1</v>
      </c>
      <c r="FL74" s="45">
        <v>0</v>
      </c>
      <c r="FM74" s="21">
        <v>0</v>
      </c>
      <c r="FN74" s="82">
        <v>3</v>
      </c>
      <c r="FO74" s="21">
        <v>3</v>
      </c>
      <c r="FP74" s="45">
        <v>4</v>
      </c>
      <c r="FQ74" s="21">
        <v>5</v>
      </c>
      <c r="FR74" s="82">
        <v>0</v>
      </c>
      <c r="FS74" s="21">
        <v>0</v>
      </c>
      <c r="FT74" s="45">
        <v>8</v>
      </c>
      <c r="FU74" s="21">
        <v>0</v>
      </c>
      <c r="FV74" s="83">
        <v>1</v>
      </c>
      <c r="FW74" s="21">
        <v>0</v>
      </c>
      <c r="FX74" s="45">
        <v>0</v>
      </c>
      <c r="FY74" s="21">
        <v>3</v>
      </c>
      <c r="FZ74" s="21">
        <f t="shared" si="22"/>
        <v>18</v>
      </c>
      <c r="GA74" s="21">
        <f t="shared" si="22"/>
        <v>12</v>
      </c>
      <c r="GB74" s="21">
        <f t="shared" si="23"/>
        <v>30</v>
      </c>
      <c r="GC74" s="84">
        <v>0</v>
      </c>
      <c r="GD74" s="21">
        <v>0</v>
      </c>
      <c r="GE74" s="45">
        <v>2</v>
      </c>
      <c r="GF74" s="21">
        <v>0</v>
      </c>
      <c r="GG74" s="45">
        <v>0</v>
      </c>
      <c r="GH74" s="46">
        <v>0</v>
      </c>
      <c r="GI74" s="45">
        <v>0</v>
      </c>
      <c r="GJ74" s="21">
        <v>0</v>
      </c>
      <c r="GK74" s="53">
        <v>0</v>
      </c>
      <c r="GL74" s="21">
        <v>0</v>
      </c>
      <c r="GM74" s="45">
        <v>0</v>
      </c>
      <c r="GN74" s="21">
        <v>0</v>
      </c>
      <c r="GO74" s="45">
        <v>0</v>
      </c>
      <c r="GP74" s="21">
        <v>0</v>
      </c>
      <c r="GQ74" s="45">
        <v>0</v>
      </c>
      <c r="GR74" s="21">
        <v>0</v>
      </c>
      <c r="GS74" s="45">
        <v>0</v>
      </c>
      <c r="GT74" s="21">
        <v>0</v>
      </c>
      <c r="GU74" s="45">
        <v>0</v>
      </c>
      <c r="GV74" s="21">
        <v>0</v>
      </c>
      <c r="GW74" s="21">
        <v>0</v>
      </c>
      <c r="GX74" s="21">
        <v>0</v>
      </c>
      <c r="GY74" s="21">
        <v>0</v>
      </c>
      <c r="GZ74" s="21">
        <v>0</v>
      </c>
      <c r="HA74" s="110">
        <f t="shared" si="19"/>
        <v>2</v>
      </c>
      <c r="HB74" s="111">
        <f t="shared" si="20"/>
        <v>0</v>
      </c>
      <c r="HC74" s="124">
        <f t="shared" si="21"/>
        <v>2</v>
      </c>
    </row>
    <row r="75" spans="1:214" ht="15" customHeight="1" x14ac:dyDescent="0.25">
      <c r="A75" s="125" t="s">
        <v>194</v>
      </c>
      <c r="B75" s="21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3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7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1">
        <f t="shared" si="13"/>
        <v>10</v>
      </c>
      <c r="BF75" s="21">
        <f t="shared" si="14"/>
        <v>0</v>
      </c>
      <c r="BG75" s="21">
        <f t="shared" si="15"/>
        <v>10</v>
      </c>
      <c r="BH75" s="68">
        <v>12</v>
      </c>
      <c r="BI75" s="68">
        <v>5</v>
      </c>
      <c r="BJ75" s="68">
        <v>5</v>
      </c>
      <c r="BK75" s="68">
        <v>0</v>
      </c>
      <c r="BL75" s="68">
        <v>0</v>
      </c>
      <c r="BM75" s="68">
        <v>0</v>
      </c>
      <c r="BN75" s="68">
        <v>1</v>
      </c>
      <c r="BO75" s="68">
        <v>0</v>
      </c>
      <c r="BP75" s="68">
        <v>0</v>
      </c>
      <c r="BQ75" s="68">
        <v>0</v>
      </c>
      <c r="BR75" s="68">
        <v>14</v>
      </c>
      <c r="BS75" s="68">
        <v>31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12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55">
        <v>82</v>
      </c>
      <c r="CH75" s="55">
        <v>0</v>
      </c>
      <c r="CI75" s="55">
        <v>0</v>
      </c>
      <c r="CJ75" s="55">
        <v>0</v>
      </c>
      <c r="CK75" s="55">
        <v>0</v>
      </c>
      <c r="CL75" s="55">
        <v>0</v>
      </c>
      <c r="CM75" s="55">
        <v>0</v>
      </c>
      <c r="CN75" s="55">
        <v>0</v>
      </c>
      <c r="CO75" s="55">
        <v>0</v>
      </c>
      <c r="CP75" s="55">
        <v>0</v>
      </c>
      <c r="CQ75" s="55">
        <v>0</v>
      </c>
      <c r="CR75" s="55">
        <v>0</v>
      </c>
      <c r="CS75" s="55">
        <v>0</v>
      </c>
      <c r="CT75" s="55">
        <v>0</v>
      </c>
      <c r="CU75" s="55">
        <v>0</v>
      </c>
      <c r="CV75" s="55">
        <v>0</v>
      </c>
      <c r="CW75" s="55">
        <v>0</v>
      </c>
      <c r="CX75" s="55">
        <v>27</v>
      </c>
      <c r="CY75" s="55">
        <v>4</v>
      </c>
      <c r="CZ75" s="55">
        <v>2</v>
      </c>
      <c r="DA75" s="55">
        <v>4</v>
      </c>
      <c r="DB75" s="55">
        <v>2</v>
      </c>
      <c r="DC75" s="55">
        <v>0</v>
      </c>
      <c r="DD75" s="81">
        <v>258</v>
      </c>
      <c r="DE75" s="55">
        <v>20</v>
      </c>
      <c r="DF75" s="55">
        <v>0</v>
      </c>
      <c r="DG75" s="55">
        <v>0</v>
      </c>
      <c r="DH75" s="68">
        <v>0</v>
      </c>
      <c r="DI75" s="68">
        <v>2</v>
      </c>
      <c r="DJ75" s="68">
        <v>0</v>
      </c>
      <c r="DK75" s="68">
        <v>0</v>
      </c>
      <c r="DL75" s="68">
        <v>0</v>
      </c>
      <c r="DM75" s="55">
        <v>1</v>
      </c>
      <c r="DN75" s="55">
        <v>0</v>
      </c>
      <c r="DO75" s="55">
        <v>0</v>
      </c>
      <c r="DP75" s="55">
        <v>0</v>
      </c>
      <c r="DQ75" s="55">
        <v>0</v>
      </c>
      <c r="DR75" s="55">
        <v>0</v>
      </c>
      <c r="DS75" s="55">
        <v>0</v>
      </c>
      <c r="DT75" s="55">
        <v>0</v>
      </c>
      <c r="DU75" s="55">
        <v>0</v>
      </c>
      <c r="DV75" s="55">
        <v>0</v>
      </c>
      <c r="DW75" s="55">
        <v>0</v>
      </c>
      <c r="DX75" s="55">
        <v>0</v>
      </c>
      <c r="DY75" s="55">
        <v>1</v>
      </c>
      <c r="DZ75" s="55">
        <v>0</v>
      </c>
      <c r="EA75" s="55">
        <v>5</v>
      </c>
      <c r="EB75" s="55">
        <v>0</v>
      </c>
      <c r="EC75" s="55">
        <v>0</v>
      </c>
      <c r="ED75" s="55">
        <v>0</v>
      </c>
      <c r="EE75" s="55">
        <v>0</v>
      </c>
      <c r="EF75" s="55">
        <v>0</v>
      </c>
      <c r="EG75" s="55">
        <v>0</v>
      </c>
      <c r="EH75" s="55">
        <v>0</v>
      </c>
      <c r="EI75" s="55">
        <v>17</v>
      </c>
      <c r="EJ75" s="55">
        <v>0</v>
      </c>
      <c r="EK75" s="55">
        <v>0</v>
      </c>
      <c r="EL75" s="55">
        <v>0</v>
      </c>
      <c r="EM75" s="55">
        <v>0</v>
      </c>
      <c r="EN75" s="55">
        <v>0</v>
      </c>
      <c r="EO75" s="55">
        <v>0</v>
      </c>
      <c r="EP75" s="55">
        <v>0</v>
      </c>
      <c r="EQ75" s="55">
        <v>0</v>
      </c>
      <c r="ER75" s="55">
        <v>0</v>
      </c>
      <c r="ES75" s="55">
        <v>0</v>
      </c>
      <c r="ET75" s="55">
        <v>0</v>
      </c>
      <c r="EU75" s="55">
        <v>0</v>
      </c>
      <c r="EV75" s="55">
        <v>0</v>
      </c>
      <c r="EW75" s="55">
        <v>0</v>
      </c>
      <c r="EX75" s="55">
        <v>0</v>
      </c>
      <c r="EY75" s="55">
        <v>0</v>
      </c>
      <c r="EZ75" s="55">
        <v>0</v>
      </c>
      <c r="FA75" s="55">
        <v>0</v>
      </c>
      <c r="FB75" s="55">
        <v>0</v>
      </c>
      <c r="FC75" s="55">
        <v>0</v>
      </c>
      <c r="FD75" s="55">
        <v>0</v>
      </c>
      <c r="FE75" s="55">
        <v>0</v>
      </c>
      <c r="FF75" s="55">
        <v>0</v>
      </c>
      <c r="FG75" s="55">
        <f t="shared" si="16"/>
        <v>321</v>
      </c>
      <c r="FH75" s="55">
        <f t="shared" si="17"/>
        <v>184</v>
      </c>
      <c r="FI75" s="109">
        <f t="shared" si="18"/>
        <v>505</v>
      </c>
      <c r="FJ75" s="82">
        <v>1</v>
      </c>
      <c r="FK75" s="21">
        <v>2</v>
      </c>
      <c r="FL75" s="45">
        <v>4</v>
      </c>
      <c r="FM75" s="21">
        <v>2</v>
      </c>
      <c r="FN75" s="82">
        <v>4</v>
      </c>
      <c r="FO75" s="21">
        <v>1</v>
      </c>
      <c r="FP75" s="45">
        <v>2</v>
      </c>
      <c r="FQ75" s="21">
        <v>4</v>
      </c>
      <c r="FR75" s="82">
        <v>2</v>
      </c>
      <c r="FS75" s="21">
        <v>1</v>
      </c>
      <c r="FT75" s="45">
        <v>1</v>
      </c>
      <c r="FU75" s="21">
        <v>0</v>
      </c>
      <c r="FV75" s="83">
        <v>0</v>
      </c>
      <c r="FW75" s="21">
        <v>0</v>
      </c>
      <c r="FX75" s="45">
        <v>0</v>
      </c>
      <c r="FY75" s="21">
        <v>0</v>
      </c>
      <c r="FZ75" s="21">
        <f t="shared" si="22"/>
        <v>14</v>
      </c>
      <c r="GA75" s="21">
        <f t="shared" si="22"/>
        <v>10</v>
      </c>
      <c r="GB75" s="21">
        <f t="shared" si="23"/>
        <v>24</v>
      </c>
      <c r="GC75" s="84">
        <v>0</v>
      </c>
      <c r="GD75" s="21">
        <v>0</v>
      </c>
      <c r="GE75" s="45">
        <v>0</v>
      </c>
      <c r="GF75" s="21">
        <v>0</v>
      </c>
      <c r="GG75" s="45">
        <v>0</v>
      </c>
      <c r="GH75" s="46">
        <v>0</v>
      </c>
      <c r="GI75" s="45">
        <v>0</v>
      </c>
      <c r="GJ75" s="21">
        <v>0</v>
      </c>
      <c r="GK75" s="53">
        <v>0</v>
      </c>
      <c r="GL75" s="21">
        <v>0</v>
      </c>
      <c r="GM75" s="45">
        <v>0</v>
      </c>
      <c r="GN75" s="21">
        <v>0</v>
      </c>
      <c r="GO75" s="45">
        <v>0</v>
      </c>
      <c r="GP75" s="21">
        <v>0</v>
      </c>
      <c r="GQ75" s="45">
        <v>0</v>
      </c>
      <c r="GR75" s="21">
        <v>0</v>
      </c>
      <c r="GS75" s="45">
        <v>0</v>
      </c>
      <c r="GT75" s="21">
        <v>0</v>
      </c>
      <c r="GU75" s="45">
        <v>0</v>
      </c>
      <c r="GV75" s="21">
        <v>0</v>
      </c>
      <c r="GW75" s="21">
        <v>0</v>
      </c>
      <c r="GX75" s="21">
        <v>0</v>
      </c>
      <c r="GY75" s="21">
        <v>0</v>
      </c>
      <c r="GZ75" s="21">
        <v>0</v>
      </c>
      <c r="HA75" s="110">
        <f t="shared" si="19"/>
        <v>0</v>
      </c>
      <c r="HB75" s="111">
        <f t="shared" si="20"/>
        <v>0</v>
      </c>
      <c r="HC75" s="124">
        <f t="shared" si="21"/>
        <v>0</v>
      </c>
    </row>
    <row r="76" spans="1:214" ht="15.75" x14ac:dyDescent="0.25">
      <c r="A76" s="125" t="s">
        <v>192</v>
      </c>
      <c r="B76" s="21"/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83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1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2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31</v>
      </c>
      <c r="BE76" s="21">
        <f t="shared" si="13"/>
        <v>84</v>
      </c>
      <c r="BF76" s="21">
        <f t="shared" si="14"/>
        <v>33</v>
      </c>
      <c r="BG76" s="21">
        <f t="shared" si="15"/>
        <v>117</v>
      </c>
      <c r="BH76" s="68">
        <v>5</v>
      </c>
      <c r="BI76" s="68">
        <v>17</v>
      </c>
      <c r="BJ76" s="68">
        <v>15</v>
      </c>
      <c r="BK76" s="68">
        <v>21</v>
      </c>
      <c r="BL76" s="68">
        <v>0</v>
      </c>
      <c r="BM76" s="68">
        <v>0</v>
      </c>
      <c r="BN76" s="68">
        <v>6</v>
      </c>
      <c r="BO76" s="68">
        <v>7</v>
      </c>
      <c r="BP76" s="68">
        <v>0</v>
      </c>
      <c r="BQ76" s="68">
        <v>0</v>
      </c>
      <c r="BR76" s="68">
        <v>260</v>
      </c>
      <c r="BS76" s="68">
        <v>317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98">
        <v>257</v>
      </c>
      <c r="CG76" s="55">
        <v>70</v>
      </c>
      <c r="CH76" s="55">
        <v>0</v>
      </c>
      <c r="CI76" s="55">
        <v>1</v>
      </c>
      <c r="CJ76" s="55">
        <v>0</v>
      </c>
      <c r="CK76" s="55">
        <v>0</v>
      </c>
      <c r="CL76" s="55">
        <v>55</v>
      </c>
      <c r="CM76" s="55">
        <v>129</v>
      </c>
      <c r="CN76" s="55">
        <v>0</v>
      </c>
      <c r="CO76" s="55">
        <v>0</v>
      </c>
      <c r="CP76" s="55">
        <v>0</v>
      </c>
      <c r="CQ76" s="55">
        <v>0</v>
      </c>
      <c r="CR76" s="55">
        <v>0</v>
      </c>
      <c r="CS76" s="55">
        <v>0</v>
      </c>
      <c r="CT76" s="55">
        <v>0</v>
      </c>
      <c r="CU76" s="55">
        <v>0</v>
      </c>
      <c r="CV76" s="55">
        <v>0</v>
      </c>
      <c r="CW76" s="55">
        <v>0</v>
      </c>
      <c r="CX76" s="55">
        <v>0</v>
      </c>
      <c r="CY76" s="55">
        <v>0</v>
      </c>
      <c r="CZ76" s="55">
        <v>0</v>
      </c>
      <c r="DA76" s="55">
        <v>0</v>
      </c>
      <c r="DB76" s="55">
        <v>0</v>
      </c>
      <c r="DC76" s="55">
        <v>0</v>
      </c>
      <c r="DD76" s="81">
        <v>0</v>
      </c>
      <c r="DE76" s="55">
        <v>0</v>
      </c>
      <c r="DF76" s="55">
        <v>0</v>
      </c>
      <c r="DG76" s="55">
        <v>0</v>
      </c>
      <c r="DH76" s="68">
        <v>0</v>
      </c>
      <c r="DI76" s="68">
        <v>1</v>
      </c>
      <c r="DJ76" s="68">
        <v>0</v>
      </c>
      <c r="DK76" s="68">
        <v>0</v>
      </c>
      <c r="DL76" s="68">
        <v>0</v>
      </c>
      <c r="DM76" s="55">
        <v>2</v>
      </c>
      <c r="DN76" s="55">
        <v>0</v>
      </c>
      <c r="DO76" s="55">
        <v>0</v>
      </c>
      <c r="DP76" s="55">
        <v>0</v>
      </c>
      <c r="DQ76" s="55">
        <v>0</v>
      </c>
      <c r="DR76" s="55">
        <v>0</v>
      </c>
      <c r="DS76" s="55">
        <v>0</v>
      </c>
      <c r="DT76" s="55">
        <v>0</v>
      </c>
      <c r="DU76" s="55">
        <v>0</v>
      </c>
      <c r="DV76" s="55">
        <v>0</v>
      </c>
      <c r="DW76" s="55">
        <v>0</v>
      </c>
      <c r="DX76" s="55">
        <v>3</v>
      </c>
      <c r="DY76" s="55">
        <v>4</v>
      </c>
      <c r="DZ76" s="55">
        <v>13</v>
      </c>
      <c r="EA76" s="55">
        <v>5</v>
      </c>
      <c r="EB76" s="55">
        <v>0</v>
      </c>
      <c r="EC76" s="55">
        <v>0</v>
      </c>
      <c r="ED76" s="55">
        <v>0</v>
      </c>
      <c r="EE76" s="55">
        <v>0</v>
      </c>
      <c r="EF76" s="55">
        <v>0</v>
      </c>
      <c r="EG76" s="55">
        <v>0</v>
      </c>
      <c r="EH76" s="55">
        <v>0</v>
      </c>
      <c r="EI76" s="55">
        <v>0</v>
      </c>
      <c r="EJ76" s="55">
        <v>0</v>
      </c>
      <c r="EK76" s="55">
        <v>0</v>
      </c>
      <c r="EL76" s="55">
        <v>0</v>
      </c>
      <c r="EM76" s="55">
        <v>0</v>
      </c>
      <c r="EN76" s="55">
        <v>0</v>
      </c>
      <c r="EO76" s="55">
        <v>0</v>
      </c>
      <c r="EP76" s="55">
        <v>0</v>
      </c>
      <c r="EQ76" s="55">
        <v>0</v>
      </c>
      <c r="ER76" s="55">
        <v>0</v>
      </c>
      <c r="ES76" s="55">
        <v>0</v>
      </c>
      <c r="ET76" s="55">
        <v>0</v>
      </c>
      <c r="EU76" s="55">
        <v>0</v>
      </c>
      <c r="EV76" s="55">
        <v>0</v>
      </c>
      <c r="EW76" s="55">
        <v>0</v>
      </c>
      <c r="EX76" s="55">
        <v>0</v>
      </c>
      <c r="EY76" s="55">
        <v>0</v>
      </c>
      <c r="EZ76" s="55">
        <v>0</v>
      </c>
      <c r="FA76" s="55">
        <v>0</v>
      </c>
      <c r="FB76" s="55">
        <v>0</v>
      </c>
      <c r="FC76" s="55">
        <v>0</v>
      </c>
      <c r="FD76" s="55">
        <v>0</v>
      </c>
      <c r="FE76" s="55">
        <v>0</v>
      </c>
      <c r="FF76" s="55">
        <v>0</v>
      </c>
      <c r="FG76" s="55">
        <f t="shared" si="16"/>
        <v>614</v>
      </c>
      <c r="FH76" s="55">
        <f t="shared" si="17"/>
        <v>574</v>
      </c>
      <c r="FI76" s="109">
        <f t="shared" si="18"/>
        <v>1188</v>
      </c>
      <c r="FJ76" s="82">
        <v>53</v>
      </c>
      <c r="FK76" s="21">
        <v>91</v>
      </c>
      <c r="FL76" s="45">
        <v>32</v>
      </c>
      <c r="FM76" s="21">
        <v>40</v>
      </c>
      <c r="FN76" s="82">
        <v>50</v>
      </c>
      <c r="FO76" s="21">
        <v>85</v>
      </c>
      <c r="FP76" s="45">
        <v>441</v>
      </c>
      <c r="FQ76" s="21">
        <v>413</v>
      </c>
      <c r="FR76" s="82">
        <v>28</v>
      </c>
      <c r="FS76" s="21">
        <v>70</v>
      </c>
      <c r="FT76" s="45">
        <v>94</v>
      </c>
      <c r="FU76" s="21">
        <v>44</v>
      </c>
      <c r="FV76" s="83">
        <v>33</v>
      </c>
      <c r="FW76" s="21">
        <v>20</v>
      </c>
      <c r="FX76" s="45">
        <v>1</v>
      </c>
      <c r="FY76" s="21">
        <v>0</v>
      </c>
      <c r="FZ76" s="21">
        <f t="shared" si="22"/>
        <v>732</v>
      </c>
      <c r="GA76" s="21">
        <f t="shared" si="22"/>
        <v>763</v>
      </c>
      <c r="GB76" s="21">
        <f t="shared" si="23"/>
        <v>1495</v>
      </c>
      <c r="GC76" s="84">
        <v>0</v>
      </c>
      <c r="GD76" s="21">
        <v>0</v>
      </c>
      <c r="GE76" s="45">
        <v>0</v>
      </c>
      <c r="GF76" s="21">
        <v>0</v>
      </c>
      <c r="GG76" s="45">
        <v>0</v>
      </c>
      <c r="GH76" s="46">
        <v>0</v>
      </c>
      <c r="GI76" s="45">
        <v>0</v>
      </c>
      <c r="GJ76" s="21">
        <v>0</v>
      </c>
      <c r="GK76" s="53">
        <v>0</v>
      </c>
      <c r="GL76" s="21">
        <v>0</v>
      </c>
      <c r="GM76" s="45">
        <v>0</v>
      </c>
      <c r="GN76" s="21">
        <v>0</v>
      </c>
      <c r="GO76" s="45">
        <v>0</v>
      </c>
      <c r="GP76" s="21">
        <v>0</v>
      </c>
      <c r="GQ76" s="45">
        <v>0</v>
      </c>
      <c r="GR76" s="21">
        <v>0</v>
      </c>
      <c r="GS76" s="45">
        <v>0</v>
      </c>
      <c r="GT76" s="21">
        <v>0</v>
      </c>
      <c r="GU76" s="45">
        <v>0</v>
      </c>
      <c r="GV76" s="21">
        <v>0</v>
      </c>
      <c r="GW76" s="21">
        <v>0</v>
      </c>
      <c r="GX76" s="21">
        <v>0</v>
      </c>
      <c r="GY76" s="21">
        <v>0</v>
      </c>
      <c r="GZ76" s="21">
        <v>0</v>
      </c>
      <c r="HA76" s="110">
        <f t="shared" si="19"/>
        <v>0</v>
      </c>
      <c r="HB76" s="111">
        <f t="shared" si="20"/>
        <v>0</v>
      </c>
      <c r="HC76" s="124">
        <f t="shared" si="21"/>
        <v>0</v>
      </c>
    </row>
    <row r="77" spans="1:214" ht="15.75" x14ac:dyDescent="0.25">
      <c r="A77" s="125" t="s">
        <v>195</v>
      </c>
      <c r="B77" s="21"/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f t="shared" si="13"/>
        <v>0</v>
      </c>
      <c r="BF77" s="21">
        <f t="shared" si="14"/>
        <v>0</v>
      </c>
      <c r="BG77" s="21">
        <f t="shared" si="15"/>
        <v>0</v>
      </c>
      <c r="BH77" s="68">
        <v>10</v>
      </c>
      <c r="BI77" s="68">
        <v>5</v>
      </c>
      <c r="BJ77" s="68">
        <v>17</v>
      </c>
      <c r="BK77" s="68">
        <v>5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2</v>
      </c>
      <c r="BR77" s="68">
        <v>14</v>
      </c>
      <c r="BS77" s="68">
        <v>9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8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37</v>
      </c>
      <c r="CM77" s="55">
        <v>91</v>
      </c>
      <c r="CN77" s="55"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</v>
      </c>
      <c r="CV77" s="55">
        <v>0</v>
      </c>
      <c r="CW77" s="55">
        <v>0</v>
      </c>
      <c r="CX77" s="55">
        <v>0</v>
      </c>
      <c r="CY77" s="55">
        <v>0</v>
      </c>
      <c r="CZ77" s="55">
        <v>0</v>
      </c>
      <c r="DA77" s="55">
        <v>0</v>
      </c>
      <c r="DB77" s="55">
        <v>0</v>
      </c>
      <c r="DC77" s="55">
        <v>0</v>
      </c>
      <c r="DD77" s="81">
        <v>53</v>
      </c>
      <c r="DE77" s="55">
        <v>3</v>
      </c>
      <c r="DF77" s="55">
        <v>0</v>
      </c>
      <c r="DG77" s="55">
        <v>0</v>
      </c>
      <c r="DH77" s="68">
        <v>0</v>
      </c>
      <c r="DI77" s="68">
        <v>1</v>
      </c>
      <c r="DJ77" s="68">
        <v>0</v>
      </c>
      <c r="DK77" s="68">
        <v>0</v>
      </c>
      <c r="DL77" s="68">
        <v>0</v>
      </c>
      <c r="DM77" s="55">
        <v>0</v>
      </c>
      <c r="DN77" s="55">
        <v>0</v>
      </c>
      <c r="DO77" s="55">
        <v>0</v>
      </c>
      <c r="DP77" s="55">
        <v>0</v>
      </c>
      <c r="DQ77" s="55">
        <v>0</v>
      </c>
      <c r="DR77" s="55">
        <v>0</v>
      </c>
      <c r="DS77" s="55">
        <v>0</v>
      </c>
      <c r="DT77" s="55">
        <v>0</v>
      </c>
      <c r="DU77" s="55">
        <v>0</v>
      </c>
      <c r="DV77" s="55">
        <v>0</v>
      </c>
      <c r="DW77" s="55">
        <v>0</v>
      </c>
      <c r="DX77" s="55">
        <v>7</v>
      </c>
      <c r="DY77" s="55">
        <v>0</v>
      </c>
      <c r="DZ77" s="55">
        <v>4</v>
      </c>
      <c r="EA77" s="55">
        <v>6</v>
      </c>
      <c r="EB77" s="55">
        <v>0</v>
      </c>
      <c r="EC77" s="55">
        <v>0</v>
      </c>
      <c r="ED77" s="55">
        <v>0</v>
      </c>
      <c r="EE77" s="55">
        <v>0</v>
      </c>
      <c r="EF77" s="55">
        <v>0</v>
      </c>
      <c r="EG77" s="55">
        <v>0</v>
      </c>
      <c r="EH77" s="55">
        <v>0</v>
      </c>
      <c r="EI77" s="55">
        <v>0</v>
      </c>
      <c r="EJ77" s="55">
        <v>0</v>
      </c>
      <c r="EK77" s="55">
        <v>0</v>
      </c>
      <c r="EL77" s="55">
        <v>0</v>
      </c>
      <c r="EM77" s="55">
        <v>0</v>
      </c>
      <c r="EN77" s="55">
        <v>0</v>
      </c>
      <c r="EO77" s="55">
        <v>0</v>
      </c>
      <c r="EP77" s="55">
        <v>0</v>
      </c>
      <c r="EQ77" s="55">
        <v>0</v>
      </c>
      <c r="ER77" s="55">
        <v>0</v>
      </c>
      <c r="ES77" s="55">
        <v>0</v>
      </c>
      <c r="ET77" s="55">
        <v>0</v>
      </c>
      <c r="EU77" s="55">
        <v>0</v>
      </c>
      <c r="EV77" s="55">
        <v>0</v>
      </c>
      <c r="EW77" s="55">
        <v>0</v>
      </c>
      <c r="EX77" s="55">
        <v>0</v>
      </c>
      <c r="EY77" s="55">
        <v>0</v>
      </c>
      <c r="EZ77" s="55">
        <v>0</v>
      </c>
      <c r="FA77" s="55">
        <v>0</v>
      </c>
      <c r="FB77" s="55">
        <v>0</v>
      </c>
      <c r="FC77" s="55">
        <v>0</v>
      </c>
      <c r="FD77" s="55">
        <v>0</v>
      </c>
      <c r="FE77" s="55">
        <v>0</v>
      </c>
      <c r="FF77" s="55">
        <v>0</v>
      </c>
      <c r="FG77" s="55">
        <f t="shared" si="16"/>
        <v>150</v>
      </c>
      <c r="FH77" s="55">
        <f t="shared" si="17"/>
        <v>122</v>
      </c>
      <c r="FI77" s="109">
        <f t="shared" si="18"/>
        <v>272</v>
      </c>
      <c r="FJ77" s="82">
        <v>19</v>
      </c>
      <c r="FK77" s="21">
        <v>30</v>
      </c>
      <c r="FL77" s="45">
        <v>11</v>
      </c>
      <c r="FM77" s="21">
        <v>6</v>
      </c>
      <c r="FN77" s="82">
        <v>24</v>
      </c>
      <c r="FO77" s="21">
        <v>9</v>
      </c>
      <c r="FP77" s="45">
        <v>193</v>
      </c>
      <c r="FQ77" s="21">
        <v>195</v>
      </c>
      <c r="FR77" s="82">
        <v>15</v>
      </c>
      <c r="FS77" s="21">
        <v>18</v>
      </c>
      <c r="FT77" s="45">
        <v>2</v>
      </c>
      <c r="FU77" s="21">
        <v>14</v>
      </c>
      <c r="FV77" s="83">
        <v>4</v>
      </c>
      <c r="FW77" s="21">
        <v>11</v>
      </c>
      <c r="FX77" s="45">
        <v>1</v>
      </c>
      <c r="FY77" s="21">
        <v>2</v>
      </c>
      <c r="FZ77" s="21">
        <f t="shared" si="22"/>
        <v>269</v>
      </c>
      <c r="GA77" s="21">
        <f t="shared" si="22"/>
        <v>285</v>
      </c>
      <c r="GB77" s="21">
        <f t="shared" si="23"/>
        <v>554</v>
      </c>
      <c r="GC77" s="84">
        <v>0</v>
      </c>
      <c r="GD77" s="21">
        <v>0</v>
      </c>
      <c r="GE77" s="45">
        <v>0</v>
      </c>
      <c r="GF77" s="21">
        <v>0</v>
      </c>
      <c r="GG77" s="45">
        <v>0</v>
      </c>
      <c r="GH77" s="46">
        <v>0</v>
      </c>
      <c r="GI77" s="45">
        <v>0</v>
      </c>
      <c r="GJ77" s="21">
        <v>0</v>
      </c>
      <c r="GK77" s="53">
        <v>0</v>
      </c>
      <c r="GL77" s="21">
        <v>0</v>
      </c>
      <c r="GM77" s="45">
        <v>0</v>
      </c>
      <c r="GN77" s="21">
        <v>0</v>
      </c>
      <c r="GO77" s="45">
        <v>0</v>
      </c>
      <c r="GP77" s="21">
        <v>0</v>
      </c>
      <c r="GQ77" s="45">
        <v>0</v>
      </c>
      <c r="GR77" s="21">
        <v>0</v>
      </c>
      <c r="GS77" s="45">
        <v>0</v>
      </c>
      <c r="GT77" s="21">
        <v>0</v>
      </c>
      <c r="GU77" s="45">
        <v>0</v>
      </c>
      <c r="GV77" s="21">
        <v>0</v>
      </c>
      <c r="GW77" s="21">
        <v>0</v>
      </c>
      <c r="GX77" s="21">
        <v>0</v>
      </c>
      <c r="GY77" s="21">
        <v>0</v>
      </c>
      <c r="GZ77" s="21">
        <v>0</v>
      </c>
      <c r="HA77" s="110">
        <f t="shared" si="19"/>
        <v>0</v>
      </c>
      <c r="HB77" s="111">
        <f t="shared" si="20"/>
        <v>0</v>
      </c>
      <c r="HC77" s="124">
        <f t="shared" si="21"/>
        <v>0</v>
      </c>
    </row>
    <row r="78" spans="1:214" ht="15" customHeight="1" x14ac:dyDescent="0.25">
      <c r="A78" s="125" t="s">
        <v>193</v>
      </c>
      <c r="B78" s="21"/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f t="shared" si="13"/>
        <v>0</v>
      </c>
      <c r="BF78" s="21">
        <f t="shared" si="14"/>
        <v>0</v>
      </c>
      <c r="BG78" s="21">
        <f t="shared" si="15"/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3</v>
      </c>
      <c r="BP78" s="68">
        <v>0</v>
      </c>
      <c r="BQ78" s="68">
        <v>0</v>
      </c>
      <c r="BR78" s="68">
        <v>123</v>
      </c>
      <c r="BS78" s="68">
        <v>161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9</v>
      </c>
      <c r="CB78" s="68">
        <v>0</v>
      </c>
      <c r="CC78" s="68">
        <v>0</v>
      </c>
      <c r="CD78" s="68">
        <v>0</v>
      </c>
      <c r="CE78" s="68">
        <v>0</v>
      </c>
      <c r="CF78" s="98">
        <v>20</v>
      </c>
      <c r="CG78" s="55">
        <v>30</v>
      </c>
      <c r="CH78" s="55">
        <v>0</v>
      </c>
      <c r="CI78" s="55">
        <v>0</v>
      </c>
      <c r="CJ78" s="55">
        <v>0</v>
      </c>
      <c r="CK78" s="55">
        <v>0</v>
      </c>
      <c r="CL78" s="55">
        <v>45</v>
      </c>
      <c r="CM78" s="55">
        <v>59</v>
      </c>
      <c r="CN78" s="55">
        <v>0</v>
      </c>
      <c r="CO78" s="55">
        <v>0</v>
      </c>
      <c r="CP78" s="55">
        <v>0</v>
      </c>
      <c r="CQ78" s="55">
        <v>0</v>
      </c>
      <c r="CR78" s="55">
        <v>0</v>
      </c>
      <c r="CS78" s="55">
        <v>0</v>
      </c>
      <c r="CT78" s="55">
        <v>0</v>
      </c>
      <c r="CU78" s="55">
        <v>0</v>
      </c>
      <c r="CV78" s="55">
        <v>0</v>
      </c>
      <c r="CW78" s="55">
        <v>0</v>
      </c>
      <c r="CX78" s="55">
        <v>0</v>
      </c>
      <c r="CY78" s="55">
        <v>0</v>
      </c>
      <c r="CZ78" s="55">
        <v>0</v>
      </c>
      <c r="DA78" s="55">
        <v>0</v>
      </c>
      <c r="DB78" s="55">
        <v>2</v>
      </c>
      <c r="DC78" s="55">
        <v>0</v>
      </c>
      <c r="DD78" s="81">
        <v>0</v>
      </c>
      <c r="DE78" s="55">
        <v>3</v>
      </c>
      <c r="DF78" s="55">
        <v>0</v>
      </c>
      <c r="DG78" s="55">
        <v>0</v>
      </c>
      <c r="DH78" s="68">
        <v>0</v>
      </c>
      <c r="DI78" s="68">
        <v>6</v>
      </c>
      <c r="DJ78" s="68">
        <v>0</v>
      </c>
      <c r="DK78" s="68">
        <v>0</v>
      </c>
      <c r="DL78" s="68">
        <v>0</v>
      </c>
      <c r="DM78" s="55">
        <v>8</v>
      </c>
      <c r="DN78" s="55">
        <v>0</v>
      </c>
      <c r="DO78" s="55">
        <v>0</v>
      </c>
      <c r="DP78" s="55">
        <v>0</v>
      </c>
      <c r="DQ78" s="55">
        <v>0</v>
      </c>
      <c r="DR78" s="55">
        <v>0</v>
      </c>
      <c r="DS78" s="55">
        <v>0</v>
      </c>
      <c r="DT78" s="55">
        <v>0</v>
      </c>
      <c r="DU78" s="55">
        <v>0</v>
      </c>
      <c r="DV78" s="55">
        <v>0</v>
      </c>
      <c r="DW78" s="55">
        <v>0</v>
      </c>
      <c r="DX78" s="55">
        <v>0</v>
      </c>
      <c r="DY78" s="55">
        <v>0</v>
      </c>
      <c r="DZ78" s="55">
        <v>0</v>
      </c>
      <c r="EA78" s="55">
        <v>0</v>
      </c>
      <c r="EB78" s="55">
        <v>0</v>
      </c>
      <c r="EC78" s="55">
        <v>0</v>
      </c>
      <c r="ED78" s="55">
        <v>0</v>
      </c>
      <c r="EE78" s="55">
        <v>0</v>
      </c>
      <c r="EF78" s="55">
        <v>0</v>
      </c>
      <c r="EG78" s="55">
        <v>0</v>
      </c>
      <c r="EH78" s="55">
        <v>0</v>
      </c>
      <c r="EI78" s="55">
        <v>0</v>
      </c>
      <c r="EJ78" s="55">
        <v>0</v>
      </c>
      <c r="EK78" s="55">
        <v>0</v>
      </c>
      <c r="EL78" s="55">
        <v>0</v>
      </c>
      <c r="EM78" s="55">
        <v>0</v>
      </c>
      <c r="EN78" s="55">
        <v>0</v>
      </c>
      <c r="EO78" s="55">
        <v>0</v>
      </c>
      <c r="EP78" s="55">
        <v>0</v>
      </c>
      <c r="EQ78" s="55">
        <v>0</v>
      </c>
      <c r="ER78" s="55">
        <v>0</v>
      </c>
      <c r="ES78" s="55">
        <v>0</v>
      </c>
      <c r="ET78" s="55">
        <v>0</v>
      </c>
      <c r="EU78" s="55">
        <v>0</v>
      </c>
      <c r="EV78" s="55">
        <v>0</v>
      </c>
      <c r="EW78" s="55">
        <v>0</v>
      </c>
      <c r="EX78" s="55">
        <v>0</v>
      </c>
      <c r="EY78" s="55">
        <v>0</v>
      </c>
      <c r="EZ78" s="55">
        <v>0</v>
      </c>
      <c r="FA78" s="55">
        <v>0</v>
      </c>
      <c r="FB78" s="55">
        <v>0</v>
      </c>
      <c r="FC78" s="55">
        <v>0</v>
      </c>
      <c r="FD78" s="55">
        <v>0</v>
      </c>
      <c r="FE78" s="55">
        <v>0</v>
      </c>
      <c r="FF78" s="55">
        <v>0</v>
      </c>
      <c r="FG78" s="55">
        <f t="shared" si="16"/>
        <v>190</v>
      </c>
      <c r="FH78" s="55">
        <f t="shared" si="17"/>
        <v>279</v>
      </c>
      <c r="FI78" s="109">
        <f t="shared" si="18"/>
        <v>469</v>
      </c>
      <c r="FJ78" s="82">
        <v>25</v>
      </c>
      <c r="FK78" s="21">
        <v>57</v>
      </c>
      <c r="FL78" s="45">
        <v>33</v>
      </c>
      <c r="FM78" s="21">
        <v>66</v>
      </c>
      <c r="FN78" s="82">
        <v>34</v>
      </c>
      <c r="FO78" s="21">
        <v>49</v>
      </c>
      <c r="FP78" s="45">
        <v>598</v>
      </c>
      <c r="FQ78" s="21">
        <v>397</v>
      </c>
      <c r="FR78" s="82">
        <v>36</v>
      </c>
      <c r="FS78" s="21">
        <v>38</v>
      </c>
      <c r="FT78" s="45">
        <v>73</v>
      </c>
      <c r="FU78" s="21">
        <v>57</v>
      </c>
      <c r="FV78" s="83">
        <v>29</v>
      </c>
      <c r="FW78" s="21">
        <v>13</v>
      </c>
      <c r="FX78" s="45">
        <v>2</v>
      </c>
      <c r="FY78" s="21">
        <v>0</v>
      </c>
      <c r="FZ78" s="21">
        <f t="shared" si="22"/>
        <v>830</v>
      </c>
      <c r="GA78" s="21">
        <f t="shared" si="22"/>
        <v>677</v>
      </c>
      <c r="GB78" s="21">
        <f t="shared" si="23"/>
        <v>1507</v>
      </c>
      <c r="GC78" s="84">
        <v>1</v>
      </c>
      <c r="GD78" s="21">
        <v>0</v>
      </c>
      <c r="GE78" s="45">
        <v>0</v>
      </c>
      <c r="GF78" s="21">
        <v>0</v>
      </c>
      <c r="GG78" s="45">
        <v>0</v>
      </c>
      <c r="GH78" s="46">
        <v>0</v>
      </c>
      <c r="GI78" s="45">
        <v>0</v>
      </c>
      <c r="GJ78" s="21">
        <v>0</v>
      </c>
      <c r="GK78" s="53">
        <v>0</v>
      </c>
      <c r="GL78" s="21">
        <v>0</v>
      </c>
      <c r="GM78" s="45">
        <v>0</v>
      </c>
      <c r="GN78" s="21">
        <v>0</v>
      </c>
      <c r="GO78" s="45">
        <v>0</v>
      </c>
      <c r="GP78" s="21">
        <v>0</v>
      </c>
      <c r="GQ78" s="45">
        <v>0</v>
      </c>
      <c r="GR78" s="21">
        <v>0</v>
      </c>
      <c r="GS78" s="45">
        <v>0</v>
      </c>
      <c r="GT78" s="21">
        <v>0</v>
      </c>
      <c r="GU78" s="45">
        <v>0</v>
      </c>
      <c r="GV78" s="21">
        <v>0</v>
      </c>
      <c r="GW78" s="21">
        <v>0</v>
      </c>
      <c r="GX78" s="21">
        <v>0</v>
      </c>
      <c r="GY78" s="21">
        <v>0</v>
      </c>
      <c r="GZ78" s="21">
        <v>0</v>
      </c>
      <c r="HA78" s="110">
        <f t="shared" si="19"/>
        <v>1</v>
      </c>
      <c r="HB78" s="111">
        <f t="shared" si="20"/>
        <v>0</v>
      </c>
      <c r="HC78" s="124">
        <f t="shared" si="21"/>
        <v>1</v>
      </c>
    </row>
    <row r="79" spans="1:214" ht="16.5" thickBot="1" x14ac:dyDescent="0.3">
      <c r="A79" s="130" t="s">
        <v>196</v>
      </c>
      <c r="B79" s="86"/>
      <c r="C79" s="86">
        <v>0</v>
      </c>
      <c r="D79" s="86">
        <v>0</v>
      </c>
      <c r="E79" s="86">
        <v>0</v>
      </c>
      <c r="F79" s="86">
        <v>0</v>
      </c>
      <c r="G79" s="86">
        <v>13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0</v>
      </c>
      <c r="R79" s="86">
        <v>0</v>
      </c>
      <c r="S79" s="86">
        <v>0</v>
      </c>
      <c r="T79" s="86">
        <v>0</v>
      </c>
      <c r="U79" s="86">
        <v>0</v>
      </c>
      <c r="V79" s="86">
        <v>0</v>
      </c>
      <c r="W79" s="86">
        <v>0</v>
      </c>
      <c r="X79" s="86">
        <v>0</v>
      </c>
      <c r="Y79" s="86">
        <v>0</v>
      </c>
      <c r="Z79" s="86">
        <v>0</v>
      </c>
      <c r="AA79" s="86">
        <v>0</v>
      </c>
      <c r="AB79" s="86">
        <v>0</v>
      </c>
      <c r="AC79" s="86">
        <v>0</v>
      </c>
      <c r="AD79" s="86">
        <v>0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6">
        <v>0</v>
      </c>
      <c r="AL79" s="86">
        <v>0</v>
      </c>
      <c r="AM79" s="86">
        <v>1</v>
      </c>
      <c r="AN79" s="86">
        <v>0</v>
      </c>
      <c r="AO79" s="86">
        <v>0</v>
      </c>
      <c r="AP79" s="86">
        <v>0</v>
      </c>
      <c r="AQ79" s="86">
        <v>0</v>
      </c>
      <c r="AR79" s="86">
        <v>0</v>
      </c>
      <c r="AS79" s="86">
        <v>0</v>
      </c>
      <c r="AT79" s="86">
        <v>0</v>
      </c>
      <c r="AU79" s="86">
        <v>0</v>
      </c>
      <c r="AV79" s="86">
        <v>0</v>
      </c>
      <c r="AW79" s="86">
        <v>0</v>
      </c>
      <c r="AX79" s="86">
        <v>0</v>
      </c>
      <c r="AY79" s="86">
        <v>0</v>
      </c>
      <c r="AZ79" s="86">
        <v>0</v>
      </c>
      <c r="BA79" s="86">
        <v>0</v>
      </c>
      <c r="BB79" s="86">
        <v>0</v>
      </c>
      <c r="BC79" s="86">
        <v>2</v>
      </c>
      <c r="BD79" s="86">
        <v>0</v>
      </c>
      <c r="BE79" s="86">
        <f t="shared" si="13"/>
        <v>16</v>
      </c>
      <c r="BF79" s="86">
        <f t="shared" si="14"/>
        <v>0</v>
      </c>
      <c r="BG79" s="86">
        <f t="shared" si="15"/>
        <v>16</v>
      </c>
      <c r="BH79" s="131">
        <v>0</v>
      </c>
      <c r="BI79" s="131">
        <v>0</v>
      </c>
      <c r="BJ79" s="131">
        <v>0</v>
      </c>
      <c r="BK79" s="131">
        <v>0</v>
      </c>
      <c r="BL79" s="131">
        <v>0</v>
      </c>
      <c r="BM79" s="131">
        <v>0</v>
      </c>
      <c r="BN79" s="131">
        <v>0</v>
      </c>
      <c r="BO79" s="131">
        <v>0</v>
      </c>
      <c r="BP79" s="131">
        <v>0</v>
      </c>
      <c r="BQ79" s="131">
        <v>0</v>
      </c>
      <c r="BR79" s="131">
        <v>0</v>
      </c>
      <c r="BS79" s="86">
        <v>0</v>
      </c>
      <c r="BT79" s="86">
        <v>0</v>
      </c>
      <c r="BU79" s="86">
        <v>0</v>
      </c>
      <c r="BV79" s="86">
        <v>0</v>
      </c>
      <c r="BW79" s="86">
        <v>0</v>
      </c>
      <c r="BX79" s="86">
        <v>0</v>
      </c>
      <c r="BY79" s="86">
        <v>0</v>
      </c>
      <c r="BZ79" s="86">
        <v>0</v>
      </c>
      <c r="CA79" s="86">
        <v>0</v>
      </c>
      <c r="CB79" s="131">
        <v>0</v>
      </c>
      <c r="CC79" s="131">
        <v>0</v>
      </c>
      <c r="CD79" s="131">
        <v>0</v>
      </c>
      <c r="CE79" s="131">
        <v>0</v>
      </c>
      <c r="CF79" s="131">
        <v>0</v>
      </c>
      <c r="CG79" s="132">
        <v>0</v>
      </c>
      <c r="CH79" s="132">
        <v>0</v>
      </c>
      <c r="CI79" s="132">
        <v>0</v>
      </c>
      <c r="CJ79" s="132">
        <v>0</v>
      </c>
      <c r="CK79" s="132">
        <v>0</v>
      </c>
      <c r="CL79" s="132">
        <v>0</v>
      </c>
      <c r="CM79" s="132">
        <v>0</v>
      </c>
      <c r="CN79" s="132">
        <v>0</v>
      </c>
      <c r="CO79" s="132">
        <v>0</v>
      </c>
      <c r="CP79" s="132">
        <v>0</v>
      </c>
      <c r="CQ79" s="132">
        <v>0</v>
      </c>
      <c r="CR79" s="132">
        <v>0</v>
      </c>
      <c r="CS79" s="132">
        <v>0</v>
      </c>
      <c r="CT79" s="132">
        <v>0</v>
      </c>
      <c r="CU79" s="132">
        <v>0</v>
      </c>
      <c r="CV79" s="132">
        <v>0</v>
      </c>
      <c r="CW79" s="132">
        <v>0</v>
      </c>
      <c r="CX79" s="132">
        <v>0</v>
      </c>
      <c r="CY79" s="132">
        <v>0</v>
      </c>
      <c r="CZ79" s="132">
        <v>0</v>
      </c>
      <c r="DA79" s="132">
        <v>0</v>
      </c>
      <c r="DB79" s="132">
        <v>0</v>
      </c>
      <c r="DC79" s="132">
        <v>0</v>
      </c>
      <c r="DD79" s="133">
        <v>0</v>
      </c>
      <c r="DE79" s="132">
        <v>0</v>
      </c>
      <c r="DF79" s="132">
        <v>0</v>
      </c>
      <c r="DG79" s="132">
        <v>0</v>
      </c>
      <c r="DH79" s="131">
        <v>0</v>
      </c>
      <c r="DI79" s="131">
        <v>0</v>
      </c>
      <c r="DJ79" s="131">
        <v>0</v>
      </c>
      <c r="DK79" s="131">
        <v>0</v>
      </c>
      <c r="DL79" s="131">
        <v>0</v>
      </c>
      <c r="DM79" s="132">
        <v>0</v>
      </c>
      <c r="DN79" s="132">
        <v>0</v>
      </c>
      <c r="DO79" s="132">
        <v>0</v>
      </c>
      <c r="DP79" s="132">
        <v>0</v>
      </c>
      <c r="DQ79" s="132">
        <v>0</v>
      </c>
      <c r="DR79" s="132">
        <v>0</v>
      </c>
      <c r="DS79" s="132">
        <v>0</v>
      </c>
      <c r="DT79" s="132">
        <v>0</v>
      </c>
      <c r="DU79" s="132">
        <v>0</v>
      </c>
      <c r="DV79" s="132">
        <v>0</v>
      </c>
      <c r="DW79" s="132">
        <v>0</v>
      </c>
      <c r="DX79" s="132">
        <v>0</v>
      </c>
      <c r="DY79" s="132">
        <v>0</v>
      </c>
      <c r="DZ79" s="132">
        <v>0</v>
      </c>
      <c r="EA79" s="132">
        <v>0</v>
      </c>
      <c r="EB79" s="132">
        <v>0</v>
      </c>
      <c r="EC79" s="132">
        <v>0</v>
      </c>
      <c r="ED79" s="132">
        <v>0</v>
      </c>
      <c r="EE79" s="132">
        <v>0</v>
      </c>
      <c r="EF79" s="132">
        <v>0</v>
      </c>
      <c r="EG79" s="132">
        <v>0</v>
      </c>
      <c r="EH79" s="132">
        <v>0</v>
      </c>
      <c r="EI79" s="132">
        <v>0</v>
      </c>
      <c r="EJ79" s="132">
        <v>0</v>
      </c>
      <c r="EK79" s="132">
        <v>0</v>
      </c>
      <c r="EL79" s="132">
        <v>0</v>
      </c>
      <c r="EM79" s="132">
        <v>0</v>
      </c>
      <c r="EN79" s="132">
        <v>0</v>
      </c>
      <c r="EO79" s="132">
        <v>0</v>
      </c>
      <c r="EP79" s="132">
        <v>0</v>
      </c>
      <c r="EQ79" s="132">
        <v>0</v>
      </c>
      <c r="ER79" s="132">
        <v>0</v>
      </c>
      <c r="ES79" s="132">
        <v>0</v>
      </c>
      <c r="ET79" s="132">
        <v>0</v>
      </c>
      <c r="EU79" s="132">
        <v>0</v>
      </c>
      <c r="EV79" s="132">
        <v>0</v>
      </c>
      <c r="EW79" s="132">
        <v>0</v>
      </c>
      <c r="EX79" s="132">
        <v>0</v>
      </c>
      <c r="EY79" s="132">
        <v>0</v>
      </c>
      <c r="EZ79" s="132">
        <v>0</v>
      </c>
      <c r="FA79" s="132">
        <v>0</v>
      </c>
      <c r="FB79" s="132">
        <v>0</v>
      </c>
      <c r="FC79" s="132">
        <v>0</v>
      </c>
      <c r="FD79" s="132">
        <v>0</v>
      </c>
      <c r="FE79" s="132">
        <v>0</v>
      </c>
      <c r="FF79" s="132">
        <v>0</v>
      </c>
      <c r="FG79" s="86">
        <f t="shared" si="16"/>
        <v>0</v>
      </c>
      <c r="FH79" s="132">
        <f t="shared" si="17"/>
        <v>0</v>
      </c>
      <c r="FI79" s="134">
        <f t="shared" si="18"/>
        <v>0</v>
      </c>
      <c r="FJ79" s="135">
        <v>6</v>
      </c>
      <c r="FK79" s="86">
        <v>0</v>
      </c>
      <c r="FL79" s="136">
        <v>11</v>
      </c>
      <c r="FM79" s="86">
        <v>0</v>
      </c>
      <c r="FN79" s="135">
        <v>1</v>
      </c>
      <c r="FO79" s="86">
        <v>2</v>
      </c>
      <c r="FP79" s="136">
        <v>10</v>
      </c>
      <c r="FQ79" s="86">
        <v>2</v>
      </c>
      <c r="FR79" s="135">
        <v>0</v>
      </c>
      <c r="FS79" s="86">
        <v>0</v>
      </c>
      <c r="FT79" s="136">
        <v>0</v>
      </c>
      <c r="FU79" s="86">
        <v>0</v>
      </c>
      <c r="FV79" s="137">
        <v>0</v>
      </c>
      <c r="FW79" s="86">
        <v>0</v>
      </c>
      <c r="FX79" s="136">
        <v>3</v>
      </c>
      <c r="FY79" s="86">
        <v>9</v>
      </c>
      <c r="FZ79" s="86">
        <f t="shared" si="22"/>
        <v>31</v>
      </c>
      <c r="GA79" s="86">
        <f t="shared" si="22"/>
        <v>13</v>
      </c>
      <c r="GB79" s="86">
        <f t="shared" si="23"/>
        <v>44</v>
      </c>
      <c r="GC79" s="138">
        <v>0</v>
      </c>
      <c r="GD79" s="86">
        <v>0</v>
      </c>
      <c r="GE79" s="136">
        <v>0</v>
      </c>
      <c r="GF79" s="86">
        <v>0</v>
      </c>
      <c r="GG79" s="136">
        <v>0</v>
      </c>
      <c r="GH79" s="139">
        <v>0</v>
      </c>
      <c r="GI79" s="136">
        <v>0</v>
      </c>
      <c r="GJ79" s="86">
        <v>0</v>
      </c>
      <c r="GK79" s="136">
        <v>0</v>
      </c>
      <c r="GL79" s="86">
        <v>0</v>
      </c>
      <c r="GM79" s="136">
        <v>0</v>
      </c>
      <c r="GN79" s="86">
        <v>0</v>
      </c>
      <c r="GO79" s="136">
        <v>0</v>
      </c>
      <c r="GP79" s="86">
        <v>0</v>
      </c>
      <c r="GQ79" s="136">
        <v>0</v>
      </c>
      <c r="GR79" s="86">
        <v>0</v>
      </c>
      <c r="GS79" s="136">
        <v>0</v>
      </c>
      <c r="GT79" s="86">
        <v>0</v>
      </c>
      <c r="GU79" s="136">
        <v>0</v>
      </c>
      <c r="GV79" s="86">
        <v>0</v>
      </c>
      <c r="GW79" s="86">
        <v>0</v>
      </c>
      <c r="GX79" s="86">
        <v>0</v>
      </c>
      <c r="GY79" s="86">
        <v>0</v>
      </c>
      <c r="GZ79" s="86">
        <v>0</v>
      </c>
      <c r="HA79" s="140">
        <f t="shared" si="19"/>
        <v>0</v>
      </c>
      <c r="HB79" s="141">
        <f t="shared" si="20"/>
        <v>0</v>
      </c>
      <c r="HC79" s="142">
        <f t="shared" si="21"/>
        <v>0</v>
      </c>
      <c r="HD79" s="105"/>
      <c r="HE79" s="105"/>
      <c r="HF79" s="105"/>
    </row>
    <row r="80" spans="1:214" ht="15.75" thickBot="1" x14ac:dyDescent="0.3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6">
        <f t="shared" si="19"/>
        <v>0</v>
      </c>
      <c r="HB80" s="105"/>
      <c r="HC80" s="105"/>
      <c r="HD80" s="105"/>
      <c r="HE80" s="105"/>
      <c r="HF80" s="105"/>
    </row>
    <row r="81" spans="1:214" ht="15.75" thickBot="1" x14ac:dyDescent="0.3">
      <c r="A81" s="143" t="s">
        <v>197</v>
      </c>
      <c r="B81" s="144"/>
      <c r="C81" s="144">
        <f>SUM(C7:C79)</f>
        <v>890</v>
      </c>
      <c r="D81" s="144">
        <f t="shared" ref="D81:BO81" si="24">SUM(D7:D79)</f>
        <v>170</v>
      </c>
      <c r="E81" s="144">
        <f t="shared" si="24"/>
        <v>37</v>
      </c>
      <c r="F81" s="144">
        <f t="shared" si="24"/>
        <v>0</v>
      </c>
      <c r="G81" s="144">
        <f t="shared" si="24"/>
        <v>963</v>
      </c>
      <c r="H81" s="144">
        <f t="shared" si="24"/>
        <v>395</v>
      </c>
      <c r="I81" s="144">
        <f t="shared" si="24"/>
        <v>31</v>
      </c>
      <c r="J81" s="144">
        <f t="shared" si="24"/>
        <v>15</v>
      </c>
      <c r="K81" s="144">
        <f t="shared" si="24"/>
        <v>691</v>
      </c>
      <c r="L81" s="144">
        <f t="shared" si="24"/>
        <v>446</v>
      </c>
      <c r="M81" s="144">
        <f t="shared" si="24"/>
        <v>518</v>
      </c>
      <c r="N81" s="144">
        <f t="shared" si="24"/>
        <v>569</v>
      </c>
      <c r="O81" s="144">
        <f t="shared" si="24"/>
        <v>86</v>
      </c>
      <c r="P81" s="144">
        <f t="shared" si="24"/>
        <v>140</v>
      </c>
      <c r="Q81" s="144">
        <f t="shared" si="24"/>
        <v>102</v>
      </c>
      <c r="R81" s="144">
        <f t="shared" si="24"/>
        <v>313</v>
      </c>
      <c r="S81" s="144">
        <f t="shared" si="24"/>
        <v>147</v>
      </c>
      <c r="T81" s="144">
        <f t="shared" si="24"/>
        <v>58</v>
      </c>
      <c r="U81" s="144">
        <f t="shared" si="24"/>
        <v>136</v>
      </c>
      <c r="V81" s="144">
        <f t="shared" si="24"/>
        <v>239</v>
      </c>
      <c r="W81" s="144">
        <f t="shared" si="24"/>
        <v>113</v>
      </c>
      <c r="X81" s="144">
        <f t="shared" si="24"/>
        <v>141</v>
      </c>
      <c r="Y81" s="144">
        <f t="shared" si="24"/>
        <v>208</v>
      </c>
      <c r="Z81" s="144">
        <f t="shared" si="24"/>
        <v>150</v>
      </c>
      <c r="AA81" s="144">
        <f t="shared" si="24"/>
        <v>395</v>
      </c>
      <c r="AB81" s="144">
        <f t="shared" si="24"/>
        <v>19</v>
      </c>
      <c r="AC81" s="144">
        <f t="shared" si="24"/>
        <v>338</v>
      </c>
      <c r="AD81" s="144">
        <f t="shared" si="24"/>
        <v>665</v>
      </c>
      <c r="AE81" s="144">
        <f t="shared" si="24"/>
        <v>215</v>
      </c>
      <c r="AF81" s="144">
        <f t="shared" si="24"/>
        <v>175</v>
      </c>
      <c r="AG81" s="144">
        <f t="shared" si="24"/>
        <v>129</v>
      </c>
      <c r="AH81" s="144">
        <f t="shared" si="24"/>
        <v>178</v>
      </c>
      <c r="AI81" s="144">
        <f t="shared" si="24"/>
        <v>300</v>
      </c>
      <c r="AJ81" s="144">
        <f t="shared" si="24"/>
        <v>70</v>
      </c>
      <c r="AK81" s="144">
        <f t="shared" si="24"/>
        <v>104</v>
      </c>
      <c r="AL81" s="144">
        <f t="shared" si="24"/>
        <v>161</v>
      </c>
      <c r="AM81" s="144">
        <f t="shared" si="24"/>
        <v>180</v>
      </c>
      <c r="AN81" s="144">
        <f t="shared" si="24"/>
        <v>194</v>
      </c>
      <c r="AO81" s="144">
        <f t="shared" si="24"/>
        <v>220</v>
      </c>
      <c r="AP81" s="144">
        <f t="shared" si="24"/>
        <v>515</v>
      </c>
      <c r="AQ81" s="144">
        <f t="shared" si="24"/>
        <v>278</v>
      </c>
      <c r="AR81" s="144">
        <f t="shared" si="24"/>
        <v>147</v>
      </c>
      <c r="AS81" s="144">
        <f t="shared" si="24"/>
        <v>41</v>
      </c>
      <c r="AT81" s="144">
        <f t="shared" si="24"/>
        <v>148</v>
      </c>
      <c r="AU81" s="144">
        <f t="shared" si="24"/>
        <v>336</v>
      </c>
      <c r="AV81" s="144">
        <f t="shared" si="24"/>
        <v>204</v>
      </c>
      <c r="AW81" s="144">
        <f t="shared" si="24"/>
        <v>82</v>
      </c>
      <c r="AX81" s="144">
        <f t="shared" si="24"/>
        <v>23</v>
      </c>
      <c r="AY81" s="144">
        <f t="shared" si="24"/>
        <v>815</v>
      </c>
      <c r="AZ81" s="144">
        <f t="shared" si="24"/>
        <v>322</v>
      </c>
      <c r="BA81" s="144">
        <f t="shared" si="24"/>
        <v>0</v>
      </c>
      <c r="BB81" s="144">
        <f t="shared" si="24"/>
        <v>333</v>
      </c>
      <c r="BC81" s="144">
        <f t="shared" si="24"/>
        <v>437</v>
      </c>
      <c r="BD81" s="144">
        <f t="shared" si="24"/>
        <v>51</v>
      </c>
      <c r="BE81" s="144">
        <f t="shared" si="24"/>
        <v>7792</v>
      </c>
      <c r="BF81" s="144">
        <f t="shared" si="24"/>
        <v>5841</v>
      </c>
      <c r="BG81" s="144">
        <f t="shared" si="24"/>
        <v>13633</v>
      </c>
      <c r="BH81" s="144">
        <f t="shared" si="24"/>
        <v>502</v>
      </c>
      <c r="BI81" s="144">
        <f t="shared" si="24"/>
        <v>474</v>
      </c>
      <c r="BJ81" s="144">
        <f t="shared" si="24"/>
        <v>643</v>
      </c>
      <c r="BK81" s="144">
        <f t="shared" si="24"/>
        <v>433</v>
      </c>
      <c r="BL81" s="144">
        <f t="shared" si="24"/>
        <v>2</v>
      </c>
      <c r="BM81" s="144">
        <f t="shared" si="24"/>
        <v>0</v>
      </c>
      <c r="BN81" s="144">
        <f t="shared" si="24"/>
        <v>299</v>
      </c>
      <c r="BO81" s="144">
        <f t="shared" si="24"/>
        <v>363</v>
      </c>
      <c r="BP81" s="144">
        <f t="shared" ref="BP81:EA81" si="25">SUM(BP7:BP79)</f>
        <v>2000</v>
      </c>
      <c r="BQ81" s="144">
        <f t="shared" si="25"/>
        <v>2383</v>
      </c>
      <c r="BR81" s="144">
        <f t="shared" si="25"/>
        <v>1552</v>
      </c>
      <c r="BS81" s="144">
        <f t="shared" si="25"/>
        <v>972</v>
      </c>
      <c r="BT81" s="144">
        <f t="shared" si="25"/>
        <v>124</v>
      </c>
      <c r="BU81" s="144">
        <f t="shared" si="25"/>
        <v>203</v>
      </c>
      <c r="BV81" s="144">
        <f t="shared" si="25"/>
        <v>345</v>
      </c>
      <c r="BW81" s="144">
        <f t="shared" si="25"/>
        <v>628</v>
      </c>
      <c r="BX81" s="144">
        <f t="shared" si="25"/>
        <v>0</v>
      </c>
      <c r="BY81" s="144">
        <f t="shared" si="25"/>
        <v>52</v>
      </c>
      <c r="BZ81" s="144">
        <f t="shared" si="25"/>
        <v>325</v>
      </c>
      <c r="CA81" s="144">
        <f t="shared" si="25"/>
        <v>287</v>
      </c>
      <c r="CB81" s="144">
        <f t="shared" si="25"/>
        <v>0</v>
      </c>
      <c r="CC81" s="144">
        <f t="shared" si="25"/>
        <v>0</v>
      </c>
      <c r="CD81" s="144">
        <f t="shared" si="25"/>
        <v>0</v>
      </c>
      <c r="CE81" s="144">
        <f t="shared" si="25"/>
        <v>0</v>
      </c>
      <c r="CF81" s="144">
        <f t="shared" si="25"/>
        <v>2304</v>
      </c>
      <c r="CG81" s="144">
        <f t="shared" si="25"/>
        <v>1615</v>
      </c>
      <c r="CH81" s="144">
        <f t="shared" si="25"/>
        <v>332</v>
      </c>
      <c r="CI81" s="144">
        <f t="shared" si="25"/>
        <v>346</v>
      </c>
      <c r="CJ81" s="144">
        <f t="shared" si="25"/>
        <v>423</v>
      </c>
      <c r="CK81" s="144">
        <f t="shared" si="25"/>
        <v>1093</v>
      </c>
      <c r="CL81" s="144">
        <f t="shared" si="25"/>
        <v>137</v>
      </c>
      <c r="CM81" s="144">
        <f t="shared" si="25"/>
        <v>280</v>
      </c>
      <c r="CN81" s="144">
        <f t="shared" si="25"/>
        <v>397</v>
      </c>
      <c r="CO81" s="144">
        <f t="shared" si="25"/>
        <v>104</v>
      </c>
      <c r="CP81" s="144">
        <f t="shared" si="25"/>
        <v>560</v>
      </c>
      <c r="CQ81" s="144">
        <f t="shared" si="25"/>
        <v>400</v>
      </c>
      <c r="CR81" s="144">
        <f t="shared" si="25"/>
        <v>0</v>
      </c>
      <c r="CS81" s="144">
        <f t="shared" si="25"/>
        <v>0</v>
      </c>
      <c r="CT81" s="144">
        <f t="shared" si="25"/>
        <v>619</v>
      </c>
      <c r="CU81" s="144">
        <f t="shared" si="25"/>
        <v>1021</v>
      </c>
      <c r="CV81" s="144">
        <f t="shared" si="25"/>
        <v>333</v>
      </c>
      <c r="CW81" s="144">
        <f t="shared" si="25"/>
        <v>556</v>
      </c>
      <c r="CX81" s="144">
        <f t="shared" si="25"/>
        <v>255</v>
      </c>
      <c r="CY81" s="144">
        <f t="shared" si="25"/>
        <v>524</v>
      </c>
      <c r="CZ81" s="144">
        <f t="shared" si="25"/>
        <v>619</v>
      </c>
      <c r="DA81" s="144">
        <f t="shared" si="25"/>
        <v>910</v>
      </c>
      <c r="DB81" s="144">
        <f t="shared" si="25"/>
        <v>4</v>
      </c>
      <c r="DC81" s="144">
        <f t="shared" si="25"/>
        <v>0</v>
      </c>
      <c r="DD81" s="144">
        <f t="shared" si="25"/>
        <v>649</v>
      </c>
      <c r="DE81" s="144">
        <f t="shared" si="25"/>
        <v>172</v>
      </c>
      <c r="DF81" s="144">
        <f t="shared" si="25"/>
        <v>59</v>
      </c>
      <c r="DG81" s="144">
        <f t="shared" si="25"/>
        <v>37</v>
      </c>
      <c r="DH81" s="144">
        <f t="shared" si="25"/>
        <v>678</v>
      </c>
      <c r="DI81" s="144">
        <f t="shared" si="25"/>
        <v>860</v>
      </c>
      <c r="DJ81" s="144">
        <f t="shared" si="25"/>
        <v>112</v>
      </c>
      <c r="DK81" s="144">
        <f t="shared" si="25"/>
        <v>158</v>
      </c>
      <c r="DL81" s="144">
        <f t="shared" si="25"/>
        <v>20</v>
      </c>
      <c r="DM81" s="144">
        <f t="shared" si="25"/>
        <v>49</v>
      </c>
      <c r="DN81" s="144">
        <f t="shared" si="25"/>
        <v>790</v>
      </c>
      <c r="DO81" s="144">
        <f t="shared" si="25"/>
        <v>360</v>
      </c>
      <c r="DP81" s="144">
        <f t="shared" si="25"/>
        <v>385</v>
      </c>
      <c r="DQ81" s="144">
        <f t="shared" si="25"/>
        <v>605</v>
      </c>
      <c r="DR81" s="144">
        <f t="shared" si="25"/>
        <v>241</v>
      </c>
      <c r="DS81" s="144">
        <f t="shared" si="25"/>
        <v>698</v>
      </c>
      <c r="DT81" s="144">
        <f t="shared" si="25"/>
        <v>192</v>
      </c>
      <c r="DU81" s="144">
        <f t="shared" si="25"/>
        <v>756</v>
      </c>
      <c r="DV81" s="144">
        <f t="shared" si="25"/>
        <v>32</v>
      </c>
      <c r="DW81" s="144">
        <f t="shared" si="25"/>
        <v>5</v>
      </c>
      <c r="DX81" s="144">
        <f t="shared" si="25"/>
        <v>184</v>
      </c>
      <c r="DY81" s="144">
        <f t="shared" si="25"/>
        <v>269</v>
      </c>
      <c r="DZ81" s="144">
        <f t="shared" si="25"/>
        <v>357</v>
      </c>
      <c r="EA81" s="144">
        <f t="shared" si="25"/>
        <v>698</v>
      </c>
      <c r="EB81" s="144">
        <f t="shared" ref="EB81:GM81" si="26">SUM(EB7:EB79)</f>
        <v>0</v>
      </c>
      <c r="EC81" s="144">
        <f t="shared" si="26"/>
        <v>0</v>
      </c>
      <c r="ED81" s="144">
        <f t="shared" si="26"/>
        <v>295</v>
      </c>
      <c r="EE81" s="144">
        <f t="shared" si="26"/>
        <v>329</v>
      </c>
      <c r="EF81" s="144">
        <f t="shared" si="26"/>
        <v>435</v>
      </c>
      <c r="EG81" s="144">
        <f t="shared" si="26"/>
        <v>305</v>
      </c>
      <c r="EH81" s="144">
        <f t="shared" si="26"/>
        <v>0</v>
      </c>
      <c r="EI81" s="144">
        <f t="shared" si="26"/>
        <v>36</v>
      </c>
      <c r="EJ81" s="144">
        <f t="shared" si="26"/>
        <v>102</v>
      </c>
      <c r="EK81" s="144">
        <f t="shared" si="26"/>
        <v>57</v>
      </c>
      <c r="EL81" s="144">
        <f t="shared" si="26"/>
        <v>163</v>
      </c>
      <c r="EM81" s="144">
        <f t="shared" si="26"/>
        <v>120</v>
      </c>
      <c r="EN81" s="144">
        <f t="shared" si="26"/>
        <v>180</v>
      </c>
      <c r="EO81" s="144">
        <f t="shared" si="26"/>
        <v>190</v>
      </c>
      <c r="EP81" s="144">
        <f t="shared" si="26"/>
        <v>6</v>
      </c>
      <c r="EQ81" s="144">
        <f t="shared" si="26"/>
        <v>24</v>
      </c>
      <c r="ER81" s="144">
        <f t="shared" si="26"/>
        <v>133</v>
      </c>
      <c r="ES81" s="144">
        <f t="shared" si="26"/>
        <v>2</v>
      </c>
      <c r="ET81" s="144">
        <f t="shared" si="26"/>
        <v>14</v>
      </c>
      <c r="EU81" s="144">
        <f t="shared" si="26"/>
        <v>15</v>
      </c>
      <c r="EV81" s="144">
        <f t="shared" si="26"/>
        <v>162</v>
      </c>
      <c r="EW81" s="144">
        <f t="shared" si="26"/>
        <v>111</v>
      </c>
      <c r="EX81" s="144">
        <f t="shared" si="26"/>
        <v>248</v>
      </c>
      <c r="EY81" s="144">
        <f t="shared" si="26"/>
        <v>596</v>
      </c>
      <c r="EZ81" s="144">
        <f t="shared" si="26"/>
        <v>6</v>
      </c>
      <c r="FA81" s="144">
        <f t="shared" si="26"/>
        <v>560</v>
      </c>
      <c r="FB81" s="144">
        <f t="shared" si="26"/>
        <v>409</v>
      </c>
      <c r="FC81" s="144">
        <f t="shared" si="26"/>
        <v>590</v>
      </c>
      <c r="FD81" s="144">
        <f t="shared" si="26"/>
        <v>516</v>
      </c>
      <c r="FE81" s="144">
        <f t="shared" si="26"/>
        <v>1449</v>
      </c>
      <c r="FF81" s="144">
        <f t="shared" si="26"/>
        <v>0</v>
      </c>
      <c r="FG81" s="144">
        <f t="shared" si="26"/>
        <v>18159</v>
      </c>
      <c r="FH81" s="144">
        <f t="shared" si="26"/>
        <v>19679</v>
      </c>
      <c r="FI81" s="144">
        <f t="shared" si="26"/>
        <v>37838</v>
      </c>
      <c r="FJ81" s="144">
        <f t="shared" si="26"/>
        <v>1556</v>
      </c>
      <c r="FK81" s="144">
        <f t="shared" si="26"/>
        <v>1703</v>
      </c>
      <c r="FL81" s="144">
        <f t="shared" si="26"/>
        <v>1154</v>
      </c>
      <c r="FM81" s="144">
        <f t="shared" si="26"/>
        <v>1389</v>
      </c>
      <c r="FN81" s="144">
        <f t="shared" si="26"/>
        <v>1260</v>
      </c>
      <c r="FO81" s="144">
        <f t="shared" si="26"/>
        <v>1048</v>
      </c>
      <c r="FP81" s="144">
        <f t="shared" si="26"/>
        <v>6356</v>
      </c>
      <c r="FQ81" s="144">
        <f t="shared" si="26"/>
        <v>2880</v>
      </c>
      <c r="FR81" s="144">
        <f t="shared" si="26"/>
        <v>258</v>
      </c>
      <c r="FS81" s="144">
        <f t="shared" si="26"/>
        <v>271</v>
      </c>
      <c r="FT81" s="144">
        <f t="shared" si="26"/>
        <v>529</v>
      </c>
      <c r="FU81" s="144">
        <f t="shared" si="26"/>
        <v>357</v>
      </c>
      <c r="FV81" s="144">
        <f t="shared" si="26"/>
        <v>239</v>
      </c>
      <c r="FW81" s="144">
        <f t="shared" si="26"/>
        <v>170</v>
      </c>
      <c r="FX81" s="144">
        <f t="shared" si="26"/>
        <v>566</v>
      </c>
      <c r="FY81" s="144">
        <f t="shared" si="26"/>
        <v>454</v>
      </c>
      <c r="FZ81" s="144">
        <f t="shared" si="26"/>
        <v>11918</v>
      </c>
      <c r="GA81" s="144">
        <f t="shared" si="26"/>
        <v>8272</v>
      </c>
      <c r="GB81" s="144">
        <f t="shared" si="26"/>
        <v>20190</v>
      </c>
      <c r="GC81" s="144">
        <f t="shared" si="26"/>
        <v>1217</v>
      </c>
      <c r="GD81" s="144">
        <f t="shared" si="26"/>
        <v>1472</v>
      </c>
      <c r="GE81" s="144">
        <f t="shared" si="26"/>
        <v>128</v>
      </c>
      <c r="GF81" s="144">
        <f t="shared" si="26"/>
        <v>127</v>
      </c>
      <c r="GG81" s="144">
        <f t="shared" si="26"/>
        <v>233</v>
      </c>
      <c r="GH81" s="144">
        <f t="shared" si="26"/>
        <v>231</v>
      </c>
      <c r="GI81" s="144">
        <f t="shared" si="26"/>
        <v>1604</v>
      </c>
      <c r="GJ81" s="144">
        <f t="shared" si="26"/>
        <v>1419</v>
      </c>
      <c r="GK81" s="144">
        <f t="shared" si="26"/>
        <v>2700</v>
      </c>
      <c r="GL81" s="144">
        <f t="shared" si="26"/>
        <v>3136</v>
      </c>
      <c r="GM81" s="144">
        <f t="shared" si="26"/>
        <v>266</v>
      </c>
      <c r="GN81" s="144">
        <f t="shared" ref="GN81:HC81" si="27">SUM(GN7:GN79)</f>
        <v>262</v>
      </c>
      <c r="GO81" s="144">
        <f t="shared" si="27"/>
        <v>40</v>
      </c>
      <c r="GP81" s="144">
        <f t="shared" si="27"/>
        <v>49</v>
      </c>
      <c r="GQ81" s="144">
        <f t="shared" si="27"/>
        <v>19</v>
      </c>
      <c r="GR81" s="144">
        <f t="shared" si="27"/>
        <v>37</v>
      </c>
      <c r="GS81" s="144">
        <f t="shared" si="27"/>
        <v>7</v>
      </c>
      <c r="GT81" s="144">
        <f t="shared" si="27"/>
        <v>7</v>
      </c>
      <c r="GU81" s="144">
        <f t="shared" si="27"/>
        <v>313</v>
      </c>
      <c r="GV81" s="144">
        <f t="shared" si="27"/>
        <v>115</v>
      </c>
      <c r="GW81" s="144">
        <f t="shared" si="27"/>
        <v>0</v>
      </c>
      <c r="GX81" s="144">
        <f t="shared" si="27"/>
        <v>0</v>
      </c>
      <c r="GY81" s="144">
        <f t="shared" si="27"/>
        <v>23</v>
      </c>
      <c r="GZ81" s="144">
        <f t="shared" si="27"/>
        <v>21</v>
      </c>
      <c r="HA81" s="144">
        <f t="shared" si="27"/>
        <v>6550</v>
      </c>
      <c r="HB81" s="144">
        <f t="shared" si="27"/>
        <v>6876</v>
      </c>
      <c r="HC81" s="145">
        <f t="shared" si="27"/>
        <v>13426</v>
      </c>
      <c r="HD81" s="105"/>
      <c r="HE81" s="105"/>
      <c r="HF81" s="105"/>
    </row>
    <row r="82" spans="1:214" x14ac:dyDescent="0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</row>
    <row r="83" spans="1:214" x14ac:dyDescent="0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</row>
    <row r="84" spans="1:214" x14ac:dyDescent="0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</row>
    <row r="85" spans="1:214" x14ac:dyDescent="0.2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</row>
    <row r="86" spans="1:214" x14ac:dyDescent="0.2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</row>
    <row r="87" spans="1:214" x14ac:dyDescent="0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</row>
  </sheetData>
  <autoFilter ref="A6:GB6"/>
  <mergeCells count="149">
    <mergeCell ref="FJ2:GA2"/>
    <mergeCell ref="DT4:DU4"/>
    <mergeCell ref="GC3:GD4"/>
    <mergeCell ref="Q4:R4"/>
    <mergeCell ref="S4:T4"/>
    <mergeCell ref="U4:V4"/>
    <mergeCell ref="AM3:AP3"/>
    <mergeCell ref="AQ3:AT3"/>
    <mergeCell ref="AU3:AX3"/>
    <mergeCell ref="AY3:BB3"/>
    <mergeCell ref="DH3:DL3"/>
    <mergeCell ref="BH4:BI4"/>
    <mergeCell ref="BJ4:BK4"/>
    <mergeCell ref="BC3:BD4"/>
    <mergeCell ref="BE3:BE5"/>
    <mergeCell ref="AI4:AJ4"/>
    <mergeCell ref="AK4:AL4"/>
    <mergeCell ref="AM4:AN4"/>
    <mergeCell ref="AO4:AP4"/>
    <mergeCell ref="BH3:BL3"/>
    <mergeCell ref="BN3:BR3"/>
    <mergeCell ref="AQ4:AR4"/>
    <mergeCell ref="AS4:AT4"/>
    <mergeCell ref="GB2:GB5"/>
    <mergeCell ref="BF3:BF5"/>
    <mergeCell ref="BT3:BW3"/>
    <mergeCell ref="CB3:CF3"/>
    <mergeCell ref="CH3:CL3"/>
    <mergeCell ref="CT3:CW3"/>
    <mergeCell ref="CX3:DB3"/>
    <mergeCell ref="CZ4:DA4"/>
    <mergeCell ref="DD4:DE4"/>
    <mergeCell ref="FI2:FI5"/>
    <mergeCell ref="C2:BF2"/>
    <mergeCell ref="BG2:BG5"/>
    <mergeCell ref="FX3:FY4"/>
    <mergeCell ref="FZ3:FZ5"/>
    <mergeCell ref="GA3:GA5"/>
    <mergeCell ref="FJ3:FK4"/>
    <mergeCell ref="FL3:FM4"/>
    <mergeCell ref="FN3:FO4"/>
    <mergeCell ref="FP3:FQ4"/>
    <mergeCell ref="EV3:EY3"/>
    <mergeCell ref="EZ3:FD3"/>
    <mergeCell ref="AA4:AB4"/>
    <mergeCell ref="AC4:AD4"/>
    <mergeCell ref="AE4:AF4"/>
    <mergeCell ref="AG4:AH4"/>
    <mergeCell ref="AU4:AV4"/>
    <mergeCell ref="W3:Z3"/>
    <mergeCell ref="AA3:AD3"/>
    <mergeCell ref="AE3:AH3"/>
    <mergeCell ref="AI3:AL3"/>
    <mergeCell ref="BL4:BM4"/>
    <mergeCell ref="BR4:BS4"/>
    <mergeCell ref="DB4:DC4"/>
    <mergeCell ref="BN4:BO4"/>
    <mergeCell ref="DJ4:DK4"/>
    <mergeCell ref="A2:A5"/>
    <mergeCell ref="B2:B5"/>
    <mergeCell ref="AW4:AX4"/>
    <mergeCell ref="AY4:AZ4"/>
    <mergeCell ref="BA4:BB4"/>
    <mergeCell ref="C3:F3"/>
    <mergeCell ref="G3:J3"/>
    <mergeCell ref="K3:N3"/>
    <mergeCell ref="O3:R3"/>
    <mergeCell ref="S3:V3"/>
    <mergeCell ref="C4:D4"/>
    <mergeCell ref="E4:F4"/>
    <mergeCell ref="G4:H4"/>
    <mergeCell ref="I4:J4"/>
    <mergeCell ref="K4:L4"/>
    <mergeCell ref="M4:N4"/>
    <mergeCell ref="O4:P4"/>
    <mergeCell ref="W4:X4"/>
    <mergeCell ref="Y4:Z4"/>
    <mergeCell ref="EF4:EG4"/>
    <mergeCell ref="ED3:EH3"/>
    <mergeCell ref="DX4:DY4"/>
    <mergeCell ref="DZ4:EA4"/>
    <mergeCell ref="EJ3:EM3"/>
    <mergeCell ref="FR3:FS4"/>
    <mergeCell ref="FT3:FU4"/>
    <mergeCell ref="BH2:FH2"/>
    <mergeCell ref="BP4:BQ4"/>
    <mergeCell ref="BT4:BU4"/>
    <mergeCell ref="BX4:BY4"/>
    <mergeCell ref="ER4:ES4"/>
    <mergeCell ref="EX4:EY4"/>
    <mergeCell ref="EZ4:FA4"/>
    <mergeCell ref="FF3:FF5"/>
    <mergeCell ref="FG3:FG5"/>
    <mergeCell ref="FH3:FH5"/>
    <mergeCell ref="CV4:CW4"/>
    <mergeCell ref="CB4:CC4"/>
    <mergeCell ref="CD4:CE4"/>
    <mergeCell ref="CF4:CG4"/>
    <mergeCell ref="BV4:BW4"/>
    <mergeCell ref="DN3:DQ3"/>
    <mergeCell ref="DR3:DV3"/>
    <mergeCell ref="CN3:CS3"/>
    <mergeCell ref="CN4:CO4"/>
    <mergeCell ref="CP4:CQ4"/>
    <mergeCell ref="CR4:CS4"/>
    <mergeCell ref="DL4:DM4"/>
    <mergeCell ref="CH4:CI4"/>
    <mergeCell ref="CJ4:CK4"/>
    <mergeCell ref="CT4:CU4"/>
    <mergeCell ref="CX4:CY4"/>
    <mergeCell ref="HC2:HC5"/>
    <mergeCell ref="GO3:GP4"/>
    <mergeCell ref="GE2:HB2"/>
    <mergeCell ref="GE3:GF4"/>
    <mergeCell ref="GG3:GH4"/>
    <mergeCell ref="GI3:GJ4"/>
    <mergeCell ref="GK3:GL4"/>
    <mergeCell ref="GM3:GN4"/>
    <mergeCell ref="GQ3:GR4"/>
    <mergeCell ref="GY3:GZ4"/>
    <mergeCell ref="HA3:HA5"/>
    <mergeCell ref="HB3:HB5"/>
    <mergeCell ref="GS3:GT4"/>
    <mergeCell ref="GU3:GV4"/>
    <mergeCell ref="GW3:GX4"/>
    <mergeCell ref="BZ4:CA4"/>
    <mergeCell ref="BZ3:CA3"/>
    <mergeCell ref="FV3:FW4"/>
    <mergeCell ref="EJ4:EK4"/>
    <mergeCell ref="EL4:EM4"/>
    <mergeCell ref="DN4:DO4"/>
    <mergeCell ref="DP4:DQ4"/>
    <mergeCell ref="DR4:DS4"/>
    <mergeCell ref="DD3:DG3"/>
    <mergeCell ref="ED4:EE4"/>
    <mergeCell ref="EH4:EI4"/>
    <mergeCell ref="EP3:ET3"/>
    <mergeCell ref="EN4:EO4"/>
    <mergeCell ref="ET4:EU4"/>
    <mergeCell ref="FD4:FE4"/>
    <mergeCell ref="CL4:CM4"/>
    <mergeCell ref="DH4:DI4"/>
    <mergeCell ref="DF4:DG4"/>
    <mergeCell ref="DV4:DW4"/>
    <mergeCell ref="EB4:EC4"/>
    <mergeCell ref="EP4:EQ4"/>
    <mergeCell ref="EV4:EW4"/>
    <mergeCell ref="FB4:FC4"/>
    <mergeCell ref="DX3:E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Deporte 2018 II</vt:lpstr>
      <vt:lpstr>deporte I</vt:lpstr>
      <vt:lpstr> salud i y ii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Martinez Garcia</dc:creator>
  <cp:lastModifiedBy>Amalia Martinez Garcia</cp:lastModifiedBy>
  <dcterms:created xsi:type="dcterms:W3CDTF">2018-02-02T20:17:37Z</dcterms:created>
  <dcterms:modified xsi:type="dcterms:W3CDTF">2019-02-28T23:23:06Z</dcterms:modified>
</cp:coreProperties>
</file>